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<sst xmlns="http://schemas.openxmlformats.org/spreadsheetml/2006/main" count="1054" uniqueCount="600">
  <si>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</si>
  <si>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</si>
  <si>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</si>
  <si>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</si>
  <si>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</si>
  <si>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</si>
  <si>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</si>
  <si>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</si>
  <si>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</si>
  <si>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</si>
  <si>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</si>
  <si>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</si>
  <si>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</si>
  <si>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</si>
  <si>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</si>
  <si>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</si>
  <si>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</si>
  <si>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</si>
  <si>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</si>
  <si>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</si>
  <si>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3128028076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</si>
  <si>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</si>
  <si>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</si>
  <si>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</si>
  <si>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</si>
  <si>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</si>
  <si>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</si>
  <si>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</si>
  <si>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</si>
  <si>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</si>
  <si>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</si>
  <si>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</si>
  <si>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</si>
  <si>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</si>
  <si>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</si>
  <si>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</si>
  <si>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</si>
  <si>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</si>
  <si>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</si>
  <si>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</si>
  <si>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</si>
  <si>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</si>
  <si>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</si>
  <si>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</si>
  <si>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</si>
  <si>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</si>
  <si>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</si>
  <si>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</si>
  <si>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</si>
  <si>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</si>
  <si>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</si>
  <si>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</si>
  <si>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</si>
  <si>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</si>
  <si>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</si>
  <si>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</si>
  <si>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</si>
  <si>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</si>
  <si>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</si>
  <si>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</si>
  <si>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</si>
  <si>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</si>
  <si>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</si>
  <si>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</si>
  <si>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</si>
  <si>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</si>
  <si>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</si>
  <si>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</si>
  <si>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</si>
  <si>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</si>
  <si>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</si>
  <si>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</si>
  <si>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</si>
  <si>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</si>
  <si>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</si>
  <si>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</si>
  <si>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</si>
  <si>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</si>
  <si>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</si>
  <si>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</si>
  <si>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</si>
  <si>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</si>
  <si>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</si>
  <si>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</si>
  <si>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</si>
  <si>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</si>
  <si>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</si>
  <si>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</si>
  <si>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</si>
  <si>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</si>
  <si>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Лебедева Л.А.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</si>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</sst>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65001007.219999999</v>
      </c>
      <c r="F12" s="26">
        <f t="shared" si="0"/>
        <v>21703015.390000001</v>
      </c>
      <c r="G12" s="26">
        <f t="shared" si="0"/>
        <v>6010257.6799999997</v>
      </c>
      <c r="H12" s="26">
        <f t="shared" si="0"/>
        <v>0</v>
      </c>
      <c r="I12" s="26">
        <f t="shared" si="0"/>
        <v>8662894.3900000006</v>
      </c>
      <c r="J12" s="26">
        <f t="shared" si="0"/>
        <v>5267315</v>
      </c>
      <c r="K12" s="26">
        <f t="shared" si="0"/>
        <v>0</v>
      </c>
      <c r="L12" s="27">
        <f t="shared" ref="L12:L20" si="1">E12+F12-I12</f>
        <v>78041128.219999999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41478901.289999999</v>
      </c>
      <c r="F14" s="31">
        <v>4918140.82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46397042.109999999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11429389.52</v>
      </c>
      <c r="F16" s="31">
        <v>1270171.6000000001</v>
      </c>
      <c r="G16" s="31">
        <v>174105.1</v>
      </c>
      <c r="H16" s="31">
        <v>0</v>
      </c>
      <c r="I16" s="31">
        <v>454875.13</v>
      </c>
      <c r="J16" s="31">
        <v>0</v>
      </c>
      <c r="K16" s="31">
        <v>0</v>
      </c>
      <c r="L16" s="32">
        <f t="shared" si="1"/>
        <v>12244685.989999998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>
        <v>0</v>
      </c>
      <c r="F17" s="31">
        <v>5267315</v>
      </c>
      <c r="G17" s="31">
        <v>5267315</v>
      </c>
      <c r="H17" s="31">
        <v>0</v>
      </c>
      <c r="I17" s="31">
        <v>5267315</v>
      </c>
      <c r="J17" s="31">
        <v>5267315</v>
      </c>
      <c r="K17" s="31">
        <v>0</v>
      </c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1796440.25</v>
      </c>
      <c r="F18" s="31">
        <v>2278052.33</v>
      </c>
      <c r="G18" s="31">
        <v>257112.33</v>
      </c>
      <c r="H18" s="31">
        <v>0</v>
      </c>
      <c r="I18" s="31">
        <v>296632.33</v>
      </c>
      <c r="J18" s="31">
        <v>0</v>
      </c>
      <c r="K18" s="31">
        <v>0</v>
      </c>
      <c r="L18" s="32">
        <f t="shared" si="1"/>
        <v>3777860.25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10296276.16</v>
      </c>
      <c r="F20" s="31">
        <v>7969335.6399999997</v>
      </c>
      <c r="G20" s="31">
        <v>311725.25</v>
      </c>
      <c r="H20" s="31">
        <v>0</v>
      </c>
      <c r="I20" s="31">
        <v>2644071.9300000002</v>
      </c>
      <c r="J20" s="31">
        <v>0</v>
      </c>
      <c r="K20" s="31">
        <v>0</v>
      </c>
      <c r="L20" s="32">
        <f t="shared" si="1"/>
        <v>15621539.870000001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40232506.75</v>
      </c>
      <c r="F21" s="30" t="s">
        <v>82</v>
      </c>
      <c r="G21" s="30" t="s">
        <v>82</v>
      </c>
      <c r="H21" s="30" t="s">
        <v>82</v>
      </c>
      <c r="I21" s="34">
        <f>SUM(I22:I23)+SUM(I29:I34)</f>
        <v>6575824.8399999999</v>
      </c>
      <c r="J21" s="34">
        <f>SUM(J22:J23)+SUM(J29:J34)</f>
        <v>499005.35</v>
      </c>
      <c r="K21" s="34">
        <f>SUM(K22:K23)+SUM(K29:K34)</f>
        <v>0</v>
      </c>
      <c r="L21" s="35">
        <f>E21+I21</f>
        <v>46808331.590000004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18642684.440000001</v>
      </c>
      <c r="F23" s="38" t="s">
        <v>82</v>
      </c>
      <c r="G23" s="38" t="s">
        <v>82</v>
      </c>
      <c r="H23" s="38" t="s">
        <v>82</v>
      </c>
      <c r="I23" s="39">
        <v>553102.72</v>
      </c>
      <c r="J23" s="40">
        <v>0</v>
      </c>
      <c r="K23" s="40">
        <v>0</v>
      </c>
      <c r="L23" s="41">
        <f>E23+I23</f>
        <v>19195787.16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9685882.9000000004</v>
      </c>
      <c r="F30" s="57" t="s">
        <v>82</v>
      </c>
      <c r="G30" s="57" t="s">
        <v>82</v>
      </c>
      <c r="H30" s="57" t="s">
        <v>82</v>
      </c>
      <c r="I30" s="58">
        <v>353584.73</v>
      </c>
      <c r="J30" s="59">
        <v>159280.1</v>
      </c>
      <c r="K30" s="59">
        <v>0</v>
      </c>
      <c r="L30" s="60">
        <f t="shared" si="2"/>
        <v>10039467.630000001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1607663.25</v>
      </c>
      <c r="F32" s="30" t="s">
        <v>82</v>
      </c>
      <c r="G32" s="30" t="s">
        <v>82</v>
      </c>
      <c r="H32" s="30" t="s">
        <v>82</v>
      </c>
      <c r="I32" s="31">
        <v>343873.68</v>
      </c>
      <c r="J32" s="36">
        <v>28000</v>
      </c>
      <c r="K32" s="36">
        <v>0</v>
      </c>
      <c r="L32" s="35">
        <f t="shared" si="2"/>
        <v>1951536.93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10296276.16</v>
      </c>
      <c r="F34" s="30" t="s">
        <v>82</v>
      </c>
      <c r="G34" s="30" t="s">
        <v>82</v>
      </c>
      <c r="H34" s="30" t="s">
        <v>82</v>
      </c>
      <c r="I34" s="31">
        <v>5325263.71</v>
      </c>
      <c r="J34" s="36">
        <v>311725.25</v>
      </c>
      <c r="K34" s="36">
        <v>0</v>
      </c>
      <c r="L34" s="35">
        <f t="shared" si="2"/>
        <v>15621539.870000001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15692757.710000001</v>
      </c>
      <c r="G44" s="61">
        <f t="shared" si="4"/>
        <v>4918140.82</v>
      </c>
      <c r="H44" s="61">
        <f t="shared" si="4"/>
        <v>0</v>
      </c>
      <c r="I44" s="61">
        <f t="shared" si="4"/>
        <v>15692757.710000001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15692757.710000001</v>
      </c>
      <c r="G47" s="31">
        <v>4918140.82</v>
      </c>
      <c r="H47" s="31">
        <v>0</v>
      </c>
      <c r="I47" s="31">
        <v>15692757.710000001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93198333.379999995</v>
      </c>
      <c r="F80" s="26">
        <f t="shared" si="8"/>
        <v>2597939.7999999998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95796273.179999992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93198333.379999995</v>
      </c>
      <c r="F81" s="31">
        <v>2597939.7999999998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95796273.179999992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130826.39</v>
      </c>
      <c r="F91" s="90">
        <v>768981.44</v>
      </c>
      <c r="G91" s="90">
        <v>632213.53</v>
      </c>
      <c r="H91" s="90">
        <v>0</v>
      </c>
      <c r="I91" s="90">
        <v>596467.48</v>
      </c>
      <c r="J91" s="90">
        <v>0</v>
      </c>
      <c r="K91" s="90">
        <v>0</v>
      </c>
      <c r="L91" s="78">
        <f>E91+F91-I91</f>
        <v>303340.34999999998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14503.2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14503.2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14503.2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14503.2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65001007.219999999</v>
      </c>
      <c r="F161" s="98">
        <v>21703015.390000001</v>
      </c>
      <c r="G161" s="98">
        <v>6010257.6799999997</v>
      </c>
      <c r="H161" s="98">
        <v>0</v>
      </c>
      <c r="I161" s="98">
        <v>8662894.3900000006</v>
      </c>
      <c r="J161" s="98">
        <v>5267315</v>
      </c>
      <c r="K161" s="98">
        <v>0</v>
      </c>
      <c r="L161" s="99">
        <f>E161+F161-I161</f>
        <v>78041128.219999999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41478901.289999999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41478901.289999999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2557759.7000000002</v>
      </c>
      <c r="F163" s="31">
        <v>0</v>
      </c>
      <c r="G163" s="31">
        <v>0</v>
      </c>
      <c r="H163" s="31">
        <v>0</v>
      </c>
      <c r="I163" s="31">
        <v>97029.6</v>
      </c>
      <c r="J163" s="31">
        <v>0</v>
      </c>
      <c r="K163" s="31">
        <v>0</v>
      </c>
      <c r="L163" s="32">
        <f>E163+F163-I163</f>
        <v>2460730.1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40232506.75</v>
      </c>
      <c r="F164" s="101" t="s">
        <v>405</v>
      </c>
      <c r="G164" s="101" t="s">
        <v>405</v>
      </c>
      <c r="H164" s="101" t="s">
        <v>405</v>
      </c>
      <c r="I164" s="94">
        <v>6575824.8399999999</v>
      </c>
      <c r="J164" s="94">
        <v>499005.35</v>
      </c>
      <c r="K164" s="94">
        <v>0</v>
      </c>
      <c r="L164" s="35">
        <f>E164+I164</f>
        <v>46808331.590000004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18642684.440000001</v>
      </c>
      <c r="F165" s="101" t="s">
        <v>405</v>
      </c>
      <c r="G165" s="101" t="s">
        <v>405</v>
      </c>
      <c r="H165" s="101" t="s">
        <v>405</v>
      </c>
      <c r="I165" s="31">
        <v>416487.72</v>
      </c>
      <c r="J165" s="36">
        <v>0</v>
      </c>
      <c r="K165" s="36">
        <v>0</v>
      </c>
      <c r="L165" s="35">
        <f>E165+I165</f>
        <v>19059172.16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2519241.35</v>
      </c>
      <c r="F166" s="101" t="s">
        <v>405</v>
      </c>
      <c r="G166" s="101" t="s">
        <v>405</v>
      </c>
      <c r="H166" s="101" t="s">
        <v>405</v>
      </c>
      <c r="I166" s="31">
        <v>-61474.2</v>
      </c>
      <c r="J166" s="36">
        <v>0</v>
      </c>
      <c r="K166" s="36">
        <v>0</v>
      </c>
      <c r="L166" s="35">
        <f>E166+I166</f>
        <v>2457767.15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15692757.710000001</v>
      </c>
      <c r="G170" s="94">
        <v>4918140.82</v>
      </c>
      <c r="H170" s="94">
        <v>0</v>
      </c>
      <c r="I170" s="94">
        <v>15692757.710000001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93198333.379999995</v>
      </c>
      <c r="F189" s="94">
        <v>2597939.7999999998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95796273.179999992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93198333.379999995</v>
      </c>
      <c r="F190" s="31">
        <v>2597939.7999999998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95796273.179999992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130826.39</v>
      </c>
      <c r="F194" s="94">
        <v>768981.44</v>
      </c>
      <c r="G194" s="94">
        <v>632213.53</v>
      </c>
      <c r="H194" s="94">
        <v>0</v>
      </c>
      <c r="I194" s="94">
        <v>596467.48</v>
      </c>
      <c r="J194" s="94">
        <v>0</v>
      </c>
      <c r="K194" s="94">
        <v>0</v>
      </c>
      <c r="L194" s="62">
        <f t="shared" si="15"/>
        <v>303340.34999999998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4519446.24</v>
      </c>
      <c r="F210" s="193"/>
      <c r="G210" s="193">
        <v>22</v>
      </c>
      <c r="H210" s="193"/>
      <c r="I210" s="193">
        <v>0</v>
      </c>
      <c r="J210" s="193"/>
      <c r="K210" s="181">
        <f t="shared" ref="K210:K215" si="16">E210+G210-I210</f>
        <v>4519468.24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>
        <v>4519446.24</v>
      </c>
      <c r="F211" s="173"/>
      <c r="G211" s="173"/>
      <c r="H211" s="173"/>
      <c r="I211" s="173"/>
      <c r="J211" s="173"/>
      <c r="K211" s="174">
        <f t="shared" si="16"/>
        <v>4519446.24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>
        <v>22</v>
      </c>
      <c r="H213" s="173"/>
      <c r="I213" s="173">
        <v>0</v>
      </c>
      <c r="J213" s="173"/>
      <c r="K213" s="174">
        <f t="shared" si="16"/>
        <v>22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1482086.34</v>
      </c>
      <c r="F239" s="180"/>
      <c r="G239" s="180">
        <v>319757.33</v>
      </c>
      <c r="H239" s="180"/>
      <c r="I239" s="180">
        <v>318027.39</v>
      </c>
      <c r="J239" s="180"/>
      <c r="K239" s="181">
        <f>E239+G239-I239</f>
        <v>1483816.2800000003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1482086.34</v>
      </c>
      <c r="F241" s="176"/>
      <c r="G241" s="176">
        <v>319757.33</v>
      </c>
      <c r="H241" s="176"/>
      <c r="I241" s="176">
        <v>318027.39</v>
      </c>
      <c r="J241" s="176"/>
      <c r="K241" s="174">
        <f>E241+G241-I241</f>
        <v>1483816.2800000003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368510</v>
      </c>
      <c r="F265" s="193"/>
      <c r="G265" s="193">
        <v>0</v>
      </c>
      <c r="H265" s="193"/>
      <c r="I265" s="193">
        <v>368510</v>
      </c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368510</v>
      </c>
      <c r="F266" s="173"/>
      <c r="G266" s="173">
        <v>0</v>
      </c>
      <c r="H266" s="173"/>
      <c r="I266" s="173">
        <v>368510</v>
      </c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368510</v>
      </c>
      <c r="F267" s="176"/>
      <c r="G267" s="176">
        <v>0</v>
      </c>
      <c r="H267" s="176"/>
      <c r="I267" s="176">
        <v>368510</v>
      </c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3725950.14</v>
      </c>
      <c r="F276" s="176"/>
      <c r="G276" s="176">
        <v>2594093.7599999998</v>
      </c>
      <c r="H276" s="176"/>
      <c r="I276" s="176">
        <v>2594093.7599999998</v>
      </c>
      <c r="J276" s="176"/>
      <c r="K276" s="174">
        <f t="shared" ref="K276:K286" si="20">E276+G276-I276</f>
        <v>3725950.1400000006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3725950.14</v>
      </c>
      <c r="F277" s="173"/>
      <c r="G277" s="173">
        <v>2594093.7599999998</v>
      </c>
      <c r="H277" s="173"/>
      <c r="I277" s="173">
        <v>2594093.7599999998</v>
      </c>
      <c r="J277" s="173"/>
      <c r="K277" s="174">
        <f t="shared" si="20"/>
        <v>3725950.1400000006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3725950.14</v>
      </c>
      <c r="F278" s="173"/>
      <c r="G278" s="173">
        <v>2594093.7599999998</v>
      </c>
      <c r="H278" s="173"/>
      <c r="I278" s="173">
        <v>2594093.7599999998</v>
      </c>
      <c r="J278" s="173"/>
      <c r="K278" s="174">
        <f t="shared" si="20"/>
        <v>3725950.1400000006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3725950.14</v>
      </c>
      <c r="F279" s="176"/>
      <c r="G279" s="176">
        <v>2594093.7599999998</v>
      </c>
      <c r="H279" s="176"/>
      <c r="I279" s="176">
        <v>2594093.7599999998</v>
      </c>
      <c r="J279" s="176"/>
      <c r="K279" s="174">
        <f t="shared" si="20"/>
        <v>3725950.1400000006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2024-03-21T13:44:08Z</cp:lastPrinted>
  <dcterms:created xsi:type="dcterms:W3CDTF">2024-03-13T11:56:30Z</dcterms:created>
  <dcterms:modified xsi:type="dcterms:W3CDTF">2024-03-21T13:44:08Z</dcterms:modified>
</cp:coreProperties>
</file>