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'0503738'!$C$78</definedName>
    <definedName name="ID_120655896" localSheetId="0">'0503738'!$H$8</definedName>
    <definedName name="ID_120655897" localSheetId="0">'0503738'!$R$10</definedName>
    <definedName name="ID_120655899" localSheetId="0">'0503738'!$O$74</definedName>
    <definedName name="ID_120655900" localSheetId="0">'0503738'!$N$78</definedName>
    <definedName name="ID_120655902" localSheetId="0">'0503738'!$O$76</definedName>
    <definedName name="ID_120655903" localSheetId="0">'0503738'!$Q$76</definedName>
    <definedName name="ID_120655904" localSheetId="0">'0503738'!$H$11</definedName>
    <definedName name="ID_120655907" localSheetId="0">'0503738'!$R$11</definedName>
    <definedName name="ID_120655908" localSheetId="0">'0503738'!$L$78</definedName>
    <definedName name="ID_120665159" localSheetId="0">'0503738'!$H$13</definedName>
    <definedName name="ID_125819842" localSheetId="0">'0503738'!$S$11</definedName>
    <definedName name="ID_13173937715" localSheetId="0">'0503738'!$N$43</definedName>
    <definedName name="ID_13173937716" localSheetId="0">'0503738'!$O$43</definedName>
    <definedName name="ID_13173937717" localSheetId="0">'0503738'!$L$33</definedName>
    <definedName name="ID_13173937718" localSheetId="0">'0503738'!$M$33</definedName>
    <definedName name="ID_13173937719" localSheetId="0">'0503738'!$N$33</definedName>
    <definedName name="ID_13173937720" localSheetId="0">'0503738'!$O$33</definedName>
    <definedName name="ID_13173937721" localSheetId="0">'0503738'!$P$33</definedName>
    <definedName name="ID_13173937722" localSheetId="0">'0503738'!$Q$33</definedName>
    <definedName name="ID_13173937723" localSheetId="0">'0503738'!$R$33</definedName>
    <definedName name="ID_13173937724" localSheetId="0">'0503738'!$I$43</definedName>
    <definedName name="ID_13173937725" localSheetId="0">'0503738'!$L$43</definedName>
    <definedName name="ID_13173937726" localSheetId="0">'0503738'!$M$43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'0503738'!$I$33</definedName>
    <definedName name="ID_13173937749" localSheetId="0">'0503738'!$P$43</definedName>
    <definedName name="ID_13173937750" localSheetId="0">'0503738'!$Q$43</definedName>
    <definedName name="ID_13173937751" localSheetId="0">'0503738'!$R$43</definedName>
    <definedName name="ID_13173937752" localSheetId="0">'0503738'!$I$44</definedName>
    <definedName name="ID_13173937753" localSheetId="0">'0503738'!$L$44</definedName>
    <definedName name="ID_13173937754" localSheetId="0">'0503738'!$M$44</definedName>
    <definedName name="ID_13173937755" localSheetId="0">'0503738'!$N$44</definedName>
    <definedName name="ID_13173937756" localSheetId="0">'0503738'!$O$44</definedName>
    <definedName name="ID_13173937757" localSheetId="0">'0503738'!$T$62</definedName>
    <definedName name="ID_13173937758" localSheetId="0">'0503738'!$Q$44</definedName>
    <definedName name="ID_13173937759" localSheetId="0">'0503738'!$R$44</definedName>
    <definedName name="ID_13173937760" localSheetId="0">'0503738'!$O$68</definedName>
    <definedName name="ID_13173937761" localSheetId="0">'0503738'!$P$68</definedName>
    <definedName name="ID_13173937762" localSheetId="0">'0503738'!$Q$68</definedName>
    <definedName name="ID_13173937763" localSheetId="0">'0503738'!$R$68</definedName>
    <definedName name="ID_13173937764" localSheetId="0">'0503738'!$I$69</definedName>
    <definedName name="ID_13173937765" localSheetId="0">'0503738'!$L$69</definedName>
    <definedName name="ID_13173937766" localSheetId="0">'0503738'!$M$69</definedName>
    <definedName name="ID_13173937767" localSheetId="0">'0503738'!$N$69</definedName>
    <definedName name="ID_13173937768" localSheetId="0">'0503738'!$I$45</definedName>
    <definedName name="ID_13173937769" localSheetId="0">'0503738'!$L$45</definedName>
    <definedName name="ID_13173937770" localSheetId="0">'0503738'!$M$45</definedName>
    <definedName name="ID_13173937771" localSheetId="0">'0503738'!$N$45</definedName>
    <definedName name="ID_13173937772" localSheetId="0">'0503738'!$O$45</definedName>
    <definedName name="ID_13173937773" localSheetId="0">'0503738'!$T$63</definedName>
    <definedName name="ID_13173937774" localSheetId="0">'0503738'!$Q$45</definedName>
    <definedName name="ID_13173937775" localSheetId="0">'0503738'!$R$45</definedName>
    <definedName name="ID_13173937776" localSheetId="0">'0503738'!$I$48</definedName>
    <definedName name="ID_13173937777" localSheetId="0">'0503738'!$L$48</definedName>
    <definedName name="ID_13173937778" localSheetId="0">'0503738'!$M$48</definedName>
    <definedName name="ID_13173937779" localSheetId="0">'0503738'!$N$48</definedName>
    <definedName name="ID_13173937780" localSheetId="0">'0503738'!$O$48</definedName>
    <definedName name="ID_13173937781" localSheetId="0">'0503738'!$T$64</definedName>
    <definedName name="ID_13173937782" localSheetId="0">'0503738'!$Q$48</definedName>
    <definedName name="ID_13173937783" localSheetId="0">'0503738'!$R$48</definedName>
    <definedName name="ID_13173937784" localSheetId="0">'0503738'!$I$51</definedName>
    <definedName name="ID_13173937785" localSheetId="0">'0503738'!$L$51</definedName>
    <definedName name="ID_13173937786" localSheetId="0">'0503738'!$M$51</definedName>
    <definedName name="ID_13173937787" localSheetId="0">'0503738'!$N$51</definedName>
    <definedName name="ID_13173937788" localSheetId="0">'0503738'!$O$51</definedName>
    <definedName name="ID_13173937789" localSheetId="0">'0503738'!$T$65</definedName>
    <definedName name="ID_13173937790" localSheetId="0">'0503738'!$Q$51</definedName>
    <definedName name="ID_13173937791" localSheetId="0">'0503738'!$R$51</definedName>
    <definedName name="ID_13173937792" localSheetId="0">'0503738'!$I$54</definedName>
    <definedName name="ID_13173937793" localSheetId="0">'0503738'!$L$54</definedName>
    <definedName name="ID_13173937794" localSheetId="0">'0503738'!$M$54</definedName>
    <definedName name="ID_13173937795" localSheetId="0">'0503738'!$N$54</definedName>
    <definedName name="ID_13173937796" localSheetId="0">'0503738'!$O$54</definedName>
    <definedName name="ID_13173937797" localSheetId="0">'0503738'!$T$66</definedName>
    <definedName name="ID_13173937798" localSheetId="0">'0503738'!$Q$54</definedName>
    <definedName name="ID_13173937799" localSheetId="0">'0503738'!$R$54</definedName>
    <definedName name="ID_13173937800" localSheetId="0">'0503738'!$I$55</definedName>
    <definedName name="ID_13173937801" localSheetId="0">'0503738'!$L$55</definedName>
    <definedName name="ID_13173937802" localSheetId="0">'0503738'!$M$55</definedName>
    <definedName name="ID_13173937803" localSheetId="0">'0503738'!$N$55</definedName>
    <definedName name="ID_13173937804" localSheetId="0">'0503738'!$O$55</definedName>
    <definedName name="ID_13173937805" localSheetId="0">'0503738'!$T$67</definedName>
    <definedName name="ID_13173937806" localSheetId="0">'0503738'!$Q$55</definedName>
    <definedName name="ID_13173937807" localSheetId="0">'0503738'!$R$55</definedName>
    <definedName name="ID_13173937808" localSheetId="0">'0503738'!$I$58</definedName>
    <definedName name="ID_13173937809" localSheetId="0">'0503738'!$L$58</definedName>
    <definedName name="ID_13173937810" localSheetId="0">'0503738'!$M$58</definedName>
    <definedName name="ID_13173937811" localSheetId="0">'0503738'!$N$58</definedName>
    <definedName name="ID_13173937812" localSheetId="0">'0503738'!$O$58</definedName>
    <definedName name="ID_13173937813" localSheetId="0">'0503738'!$T$68</definedName>
    <definedName name="ID_13173937814" localSheetId="0">'0503738'!$Q$58</definedName>
    <definedName name="ID_13173937815" localSheetId="0">'0503738'!$R$58</definedName>
    <definedName name="ID_13173937816" localSheetId="0">'0503738'!$I$68</definedName>
    <definedName name="ID_13173937817" localSheetId="0">'0503738'!$L$68</definedName>
    <definedName name="ID_13173937818" localSheetId="0">'0503738'!$M$68</definedName>
    <definedName name="ID_13173937819" localSheetId="0">'0503738'!$N$68</definedName>
    <definedName name="ID_13173937820" localSheetId="0">'0503738'!$O$69</definedName>
    <definedName name="ID_13173937821" localSheetId="0">'0503738'!$P$69</definedName>
    <definedName name="ID_13173937822" localSheetId="0">'0503738'!$Q$69</definedName>
    <definedName name="ID_13173937823" localSheetId="0">'0503738'!$R$69</definedName>
    <definedName name="ID_1714410362" localSheetId="0">'0503738'!$S$15</definedName>
    <definedName name="ID_1721396" localSheetId="0">'0503738'!$K$6</definedName>
    <definedName name="ID_17824571302" localSheetId="0">'0503738'!$C$43</definedName>
    <definedName name="ID_17824571303" localSheetId="0">'0503738'!$C$44</definedName>
    <definedName name="ID_17824571304" localSheetId="0">'0503738'!$C$45</definedName>
    <definedName name="ID_17824571305" localSheetId="0">'0503738'!$C$48</definedName>
    <definedName name="ID_17824571306" localSheetId="0">'0503738'!$C$51</definedName>
    <definedName name="ID_17824571307" localSheetId="0">'0503738'!$C$54</definedName>
    <definedName name="ID_17824571308" localSheetId="0">'0503738'!$C$55</definedName>
    <definedName name="ID_17824571309" localSheetId="0">'0503738'!$C$58</definedName>
    <definedName name="ID_17824571310" localSheetId="0">'0503738'!$C$68</definedName>
    <definedName name="ID_17824571311" localSheetId="0">'0503738'!$C$69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'0503738'!$I$74</definedName>
    <definedName name="ID_277869" localSheetId="0">'0503738'!$I$71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'0503738'!$P$71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'0503738'!$B$49:$V$49</definedName>
    <definedName name="T_30200312267" localSheetId="0">'0503738'!$B$24:$V$31</definedName>
    <definedName name="T_30200312286" localSheetId="0">'0503738'!$B$59:$V$59</definedName>
    <definedName name="T_30200312305" localSheetId="0">'0503738'!$B$52:$V$52</definedName>
    <definedName name="T_30200312324" localSheetId="0">'0503738'!$B$56:$V$56</definedName>
    <definedName name="T_30200312343" localSheetId="0">'0503738'!$C$86:$N$95</definedName>
    <definedName name="T_30200312353" localSheetId="0">'0503738'!$B$46:$V$46</definedName>
    <definedName name="T_30200312372" localSheetId="0">'0503738'!$B$34:$V$34</definedName>
    <definedName name="TR_30200312248" localSheetId="0">'0503738'!$B$49:$V$49</definedName>
    <definedName name="TR_30200312267_2388398561" localSheetId="0">'0503738'!$B$24:$V$24</definedName>
    <definedName name="TR_30200312267_2388398562" localSheetId="0">'0503738'!$B$25:$V$25</definedName>
    <definedName name="TR_30200312267_2388398563" localSheetId="0">'0503738'!$B$26:$V$26</definedName>
    <definedName name="TR_30200312267_2388398564" localSheetId="0">'0503738'!$B$27:$V$27</definedName>
    <definedName name="TR_30200312267_2388398565" localSheetId="0">'0503738'!$B$28:$V$28</definedName>
    <definedName name="TR_30200312267_2388398566" localSheetId="0">'0503738'!$B$29:$V$29</definedName>
    <definedName name="TR_30200312267_2388398567" localSheetId="0">'0503738'!$B$30:$V$30</definedName>
    <definedName name="TR_30200312267_2388398568" localSheetId="0">'0503738'!$B$31:$V$31</definedName>
    <definedName name="TR_30200312286" localSheetId="0">'0503738'!$B$59:$V$59</definedName>
    <definedName name="TR_30200312305" localSheetId="0">'0503738'!$B$52:$V$52</definedName>
    <definedName name="TR_30200312324" localSheetId="0">'0503738'!$B$56:$V$56</definedName>
    <definedName name="TR_30200312343" localSheetId="0">'0503738'!$C$86:$N$95</definedName>
    <definedName name="TR_30200312353" localSheetId="0">'0503738'!$B$46:$V$46</definedName>
    <definedName name="TR_30200312372" localSheetId="0">'0503738'!$B$34:$V$34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2"/>
  <c r="R68"/>
  <c r="Q68"/>
  <c r="Q58"/>
  <c r="Q54" s="1"/>
  <c r="R54"/>
  <c r="O54"/>
  <c r="N54"/>
  <c r="M54"/>
  <c r="L54"/>
  <c r="I54"/>
  <c r="R44"/>
  <c r="Q44"/>
  <c r="R43"/>
  <c r="Q43"/>
  <c r="P43"/>
  <c r="O43"/>
  <c r="N43"/>
  <c r="M43"/>
  <c r="L43"/>
  <c r="I43"/>
  <c r="T34"/>
  <c r="R34"/>
  <c r="R33" s="1"/>
  <c r="Q34"/>
  <c r="Q33"/>
  <c r="P33"/>
  <c r="P69" s="1"/>
  <c r="O33"/>
  <c r="N33"/>
  <c r="M33"/>
  <c r="L33"/>
  <c r="K33"/>
  <c r="J33"/>
  <c r="I33"/>
  <c r="T31"/>
  <c r="R31"/>
  <c r="Q31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Q24"/>
  <c r="Q23" s="1"/>
  <c r="Q69" s="1"/>
  <c r="P23"/>
  <c r="O23"/>
  <c r="O69" s="1"/>
  <c r="N23"/>
  <c r="M23"/>
  <c r="M69" s="1"/>
  <c r="L23"/>
  <c r="L69" s="1"/>
  <c r="I23"/>
  <c r="I69" s="1"/>
  <c r="R69" l="1"/>
</calcChain>
</file>

<file path=xl/sharedStrings.xml><?xml version="1.0" encoding="utf-8"?>
<sst xmlns="http://schemas.openxmlformats.org/spreadsheetml/2006/main" count="275" uniqueCount="160">
  <si>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</si>
  <si>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</si>
  <si>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</si>
  <si>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</si>
  <si>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</si>
  <si>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</si>
  <si>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</si>
  <si>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</si>
  <si>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</si>
  <si>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</si>
  <si>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</si>
  <si>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</si>
  <si>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</si>
  <si>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</si>
  <si>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</si>
  <si>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</si>
  <si>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</si>
  <si>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</si>
  <si>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</si>
  <si>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</si>
  <si>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</si>
  <si>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</si>
  <si>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</si>
  <si>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</si>
  <si>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</si>
  <si>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</si>
  <si>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</si>
  <si>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</si>
  <si>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</si>
  <si>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</si>
  <si>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</si>
  <si>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</si>
  <si>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</si>
  <si>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</si>
  <si>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</si>
  <si>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</si>
  <si>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</si>
  <si>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</si>
  <si>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</si>
  <si>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</si>
  <si>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</si>
  <si>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</si>
  <si>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</si>
  <si>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</si>
  <si>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</si>
  <si>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</si>
  <si>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</si>
  <si>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</si>
  <si>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</si>
  <si>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</si>
  <si>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</si>
  <si>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</si>
  <si>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</si>
  <si>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</si>
  <si>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</si>
  <si>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</si>
  <si>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</si>
  <si>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</si>
  <si>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</si>
  <si>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</si>
  <si>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</si>
  <si>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</si>
  <si>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</si>
  <si>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</si>
  <si>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</si>
  <si>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</si>
  <si>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</si>
  <si>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</si>
  <si>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</si>
  <si>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</si>
  <si>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</si>
  <si>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</si>
  <si>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</si>
  <si>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</si>
  <si>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</si>
  <si>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</si>
  <si>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</si>
  <si>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</si>
  <si>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</si>
  <si>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</si>
  <si>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</si>
  <si>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</si>
  <si>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</si>
  <si>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</si>
  <si>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</si>
  <si>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</si>
  <si>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</si>
  <si>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</si>
  <si>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</si>
  <si>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</si>
  <si>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</si>
  <si>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</si>
  <si>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</si>
  <si>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</si>
  <si>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</si>
  <si>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</si>
  <si>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</si>
  <si>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</si>
  <si>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</si>
  <si>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</si>
  <si>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</si>
  <si>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</si>
  <si>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</si>
  <si>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</si>
  <si>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</si>
  <si>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</si>
  <si>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</si>
  <si>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</si>
  <si>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</si>
  <si>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</si>
  <si>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</si>
  <si>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</si>
  <si>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</si>
  <si>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</si>
  <si>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</si>
  <si>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</si>
  <si>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</si>
  <si>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</si>
  <si>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</si>
  <si>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</si>
  <si>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</si>
  <si>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</si>
  <si>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</si>
  <si>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</si>
  <si>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</si>
  <si>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Лебедева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</si>
  <si>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</si>
  <si>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</si>
  <si>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</si>
  <si>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</si>
  <si>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</si>
  <si>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</si>
  <si>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</si>
  <si>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</si>
  <si>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</si>
  <si>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</si>
  <si>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</si>
  <si>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</si>
  <si>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</si>
  <si>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</si>
  <si>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</si>
  <si>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</si>
  <si>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</si>
  <si>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</si>
  <si>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</si>
  <si>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</si>
  <si>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</si>
  <si>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</si>
  <si>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</si>
  <si>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</si>
  <si>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</si>
  <si>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</si>
  <si>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</si>
  <si>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</si>
  <si>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</si>
  <si>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Приголовкина Т.И.</t>
  </si>
  <si>
    <t>22-04-79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</si>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</sst>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80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/>
    <xf numFmtId="49" fontId="2" fillId="0" borderId="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83</xdr:row>
      <xdr:rowOff>133350</xdr:rowOff>
    </xdr:from>
    <xdr:to>
      <xdr:col>7</xdr:col>
      <xdr:colOff>1057275</xdr:colOff>
      <xdr:row>83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9126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6"/>
  <sheetViews>
    <sheetView tabSelected="1" topLeftCell="A61" workbookViewId="0">
      <selection activeCell="A74" sqref="A74:XFD8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SUM(I24:I32)</f>
        <v>94612792.129999995</v>
      </c>
      <c r="J23" s="243"/>
      <c r="K23" s="244"/>
      <c r="L23" s="51">
        <f t="shared" ref="L23:R23" si="0">SUM(L24:L32)</f>
        <v>0</v>
      </c>
      <c r="M23" s="52">
        <f t="shared" si="0"/>
        <v>93365058.329999998</v>
      </c>
      <c r="N23" s="53">
        <f t="shared" si="0"/>
        <v>0</v>
      </c>
      <c r="O23" s="52">
        <f t="shared" si="0"/>
        <v>93348356.359999999</v>
      </c>
      <c r="P23" s="52">
        <f t="shared" si="0"/>
        <v>93348356.359999999</v>
      </c>
      <c r="Q23" s="52">
        <f t="shared" si="0"/>
        <v>16701.969999998808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6">
        <v>46734479.060000002</v>
      </c>
      <c r="J24" s="237"/>
      <c r="K24" s="238"/>
      <c r="L24" s="60">
        <v>0</v>
      </c>
      <c r="M24" s="60">
        <v>46734479.060000002</v>
      </c>
      <c r="N24" s="61">
        <v>0</v>
      </c>
      <c r="O24" s="62">
        <v>46717777.090000004</v>
      </c>
      <c r="P24" s="60">
        <v>46717777.090000004</v>
      </c>
      <c r="Q24" s="63">
        <f>M24-P24</f>
        <v>16701.969999998808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6">
        <v>5925</v>
      </c>
      <c r="J25" s="237"/>
      <c r="K25" s="238"/>
      <c r="L25" s="60">
        <v>0</v>
      </c>
      <c r="M25" s="60">
        <v>5925</v>
      </c>
      <c r="N25" s="61">
        <v>0</v>
      </c>
      <c r="O25" s="62">
        <v>5925</v>
      </c>
      <c r="P25" s="60">
        <v>5925</v>
      </c>
      <c r="Q25" s="63">
        <f t="shared" ref="Q25:Q31" si="1">M25-P25</f>
        <v>0</v>
      </c>
      <c r="R25" s="64">
        <f t="shared" ref="R25:R31" si="2">O25-P25</f>
        <v>0</v>
      </c>
      <c r="S25" s="40" t="s">
        <v>82</v>
      </c>
      <c r="T25" s="65" t="str">
        <f t="shared" ref="T25:T31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6">
        <v>14909204.970000001</v>
      </c>
      <c r="J26" s="237"/>
      <c r="K26" s="238"/>
      <c r="L26" s="60">
        <v>0</v>
      </c>
      <c r="M26" s="60">
        <v>14906808.689999999</v>
      </c>
      <c r="N26" s="61">
        <v>0</v>
      </c>
      <c r="O26" s="62">
        <v>14906808.689999999</v>
      </c>
      <c r="P26" s="60">
        <v>14906808.689999999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6">
        <v>28106787.100000001</v>
      </c>
      <c r="J27" s="237"/>
      <c r="K27" s="238"/>
      <c r="L27" s="60">
        <v>0</v>
      </c>
      <c r="M27" s="60">
        <v>26915531.23</v>
      </c>
      <c r="N27" s="61">
        <v>0</v>
      </c>
      <c r="O27" s="62">
        <v>26915531.23</v>
      </c>
      <c r="P27" s="60">
        <v>26915531.23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6">
        <v>2926642</v>
      </c>
      <c r="J28" s="237"/>
      <c r="K28" s="238"/>
      <c r="L28" s="60">
        <v>0</v>
      </c>
      <c r="M28" s="60">
        <v>2879753.75</v>
      </c>
      <c r="N28" s="61">
        <v>0</v>
      </c>
      <c r="O28" s="62">
        <v>2879753.75</v>
      </c>
      <c r="P28" s="60">
        <v>2879753.75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6">
        <v>30923</v>
      </c>
      <c r="J29" s="237"/>
      <c r="K29" s="238"/>
      <c r="L29" s="60">
        <v>0</v>
      </c>
      <c r="M29" s="60">
        <v>24479.599999999999</v>
      </c>
      <c r="N29" s="61">
        <v>0</v>
      </c>
      <c r="O29" s="62">
        <v>24479.599999999999</v>
      </c>
      <c r="P29" s="60">
        <v>24479.599999999999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6">
        <v>1898081</v>
      </c>
      <c r="J30" s="237"/>
      <c r="K30" s="238"/>
      <c r="L30" s="60">
        <v>0</v>
      </c>
      <c r="M30" s="60">
        <v>1898081</v>
      </c>
      <c r="N30" s="61">
        <v>0</v>
      </c>
      <c r="O30" s="62">
        <v>1898081</v>
      </c>
      <c r="P30" s="60">
        <v>1898081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>
      <c r="B31" s="55" t="s">
        <v>95</v>
      </c>
      <c r="C31" s="56" t="s">
        <v>76</v>
      </c>
      <c r="D31" s="57"/>
      <c r="E31" s="58"/>
      <c r="F31" s="58"/>
      <c r="G31" s="58"/>
      <c r="H31" s="59" t="s">
        <v>96</v>
      </c>
      <c r="I31" s="236">
        <v>750</v>
      </c>
      <c r="J31" s="237"/>
      <c r="K31" s="238"/>
      <c r="L31" s="60">
        <v>0</v>
      </c>
      <c r="M31" s="60">
        <v>0</v>
      </c>
      <c r="N31" s="61">
        <v>0</v>
      </c>
      <c r="O31" s="62">
        <v>0</v>
      </c>
      <c r="P31" s="60">
        <v>0</v>
      </c>
      <c r="Q31" s="63">
        <f t="shared" si="1"/>
        <v>0</v>
      </c>
      <c r="R31" s="64">
        <f t="shared" si="2"/>
        <v>0</v>
      </c>
      <c r="S31" s="40" t="s">
        <v>82</v>
      </c>
      <c r="T31" s="65" t="str">
        <f t="shared" si="3"/>
        <v>852</v>
      </c>
      <c r="U31" s="65"/>
      <c r="V31" s="48"/>
    </row>
    <row r="32" spans="2:22" ht="8.25" hidden="1" customHeight="1">
      <c r="B32" s="66"/>
      <c r="C32" s="67"/>
      <c r="D32" s="57"/>
      <c r="E32" s="58"/>
      <c r="F32" s="58"/>
      <c r="G32" s="58"/>
      <c r="H32" s="68"/>
      <c r="I32" s="224"/>
      <c r="J32" s="225"/>
      <c r="K32" s="226"/>
      <c r="L32" s="69"/>
      <c r="M32" s="70"/>
      <c r="N32" s="71"/>
      <c r="O32" s="70"/>
      <c r="P32" s="69"/>
      <c r="Q32" s="70"/>
      <c r="R32" s="72"/>
      <c r="S32" s="48"/>
      <c r="T32" s="48"/>
      <c r="U32" s="48"/>
      <c r="V32" s="48"/>
    </row>
    <row r="33" spans="2:22" ht="68.25">
      <c r="B33" s="73" t="s">
        <v>97</v>
      </c>
      <c r="C33" s="74" t="s">
        <v>98</v>
      </c>
      <c r="D33" s="201" t="s">
        <v>77</v>
      </c>
      <c r="E33" s="202"/>
      <c r="F33" s="202"/>
      <c r="G33" s="202"/>
      <c r="H33" s="203"/>
      <c r="I33" s="227">
        <f t="shared" ref="I33:R33" si="4">SUM(I34:I35)</f>
        <v>0</v>
      </c>
      <c r="J33" s="228">
        <f t="shared" si="4"/>
        <v>0</v>
      </c>
      <c r="K33" s="229">
        <f t="shared" si="4"/>
        <v>0</v>
      </c>
      <c r="L33" s="75">
        <f t="shared" si="4"/>
        <v>0</v>
      </c>
      <c r="M33" s="76">
        <f t="shared" si="4"/>
        <v>0</v>
      </c>
      <c r="N33" s="77">
        <f t="shared" si="4"/>
        <v>0</v>
      </c>
      <c r="O33" s="76">
        <f t="shared" si="4"/>
        <v>0</v>
      </c>
      <c r="P33" s="76">
        <f t="shared" si="4"/>
        <v>0</v>
      </c>
      <c r="Q33" s="76">
        <f t="shared" si="4"/>
        <v>0</v>
      </c>
      <c r="R33" s="78">
        <f t="shared" si="4"/>
        <v>0</v>
      </c>
      <c r="S33" s="48"/>
      <c r="T33" s="48"/>
      <c r="U33" s="48"/>
      <c r="V33" s="48"/>
    </row>
    <row r="34" spans="2:22">
      <c r="B34" s="79"/>
      <c r="C34" s="80" t="s">
        <v>98</v>
      </c>
      <c r="D34" s="81"/>
      <c r="E34" s="82"/>
      <c r="F34" s="82"/>
      <c r="G34" s="82"/>
      <c r="H34" s="83"/>
      <c r="I34" s="230"/>
      <c r="J34" s="231"/>
      <c r="K34" s="232"/>
      <c r="L34" s="84"/>
      <c r="M34" s="84"/>
      <c r="N34" s="85"/>
      <c r="O34" s="86"/>
      <c r="P34" s="84"/>
      <c r="Q34" s="87">
        <f>M34-P34</f>
        <v>0</v>
      </c>
      <c r="R34" s="88">
        <f>O34-P34</f>
        <v>0</v>
      </c>
      <c r="S34" s="89"/>
      <c r="T34" s="90" t="str">
        <f>D34&amp;E34&amp;F34&amp;G34&amp;IF(H34="","000",H34)</f>
        <v>000</v>
      </c>
      <c r="U34" s="90"/>
      <c r="V34" s="91"/>
    </row>
    <row r="35" spans="2:22" ht="0.75" customHeight="1" thickBot="1">
      <c r="B35" s="66"/>
      <c r="C35" s="92"/>
      <c r="D35" s="93"/>
      <c r="E35" s="94"/>
      <c r="F35" s="94"/>
      <c r="G35" s="94"/>
      <c r="H35" s="95"/>
      <c r="I35" s="233"/>
      <c r="J35" s="234"/>
      <c r="K35" s="235"/>
      <c r="L35" s="96"/>
      <c r="M35" s="97"/>
      <c r="N35" s="98"/>
      <c r="O35" s="97"/>
      <c r="P35" s="96"/>
      <c r="Q35" s="97"/>
      <c r="R35" s="99"/>
      <c r="S35" s="48"/>
      <c r="T35" s="48"/>
      <c r="U35" s="48"/>
      <c r="V35" s="48"/>
    </row>
    <row r="36" spans="2:22">
      <c r="B36" s="100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2"/>
      <c r="N36" s="102"/>
      <c r="O36" s="102"/>
      <c r="P36" s="102"/>
      <c r="Q36" s="102"/>
      <c r="R36" s="102" t="s">
        <v>99</v>
      </c>
      <c r="S36" s="48"/>
      <c r="T36" s="48"/>
      <c r="U36" s="48"/>
      <c r="V36" s="48"/>
    </row>
    <row r="37" spans="2:22" ht="15" customHeight="1">
      <c r="B37" s="177" t="s">
        <v>51</v>
      </c>
      <c r="C37" s="196" t="s">
        <v>52</v>
      </c>
      <c r="D37" s="188" t="s">
        <v>100</v>
      </c>
      <c r="E37" s="215"/>
      <c r="F37" s="215"/>
      <c r="G37" s="215"/>
      <c r="H37" s="193"/>
      <c r="I37" s="188" t="s">
        <v>101</v>
      </c>
      <c r="J37" s="215"/>
      <c r="K37" s="193"/>
      <c r="L37" s="175" t="s">
        <v>55</v>
      </c>
      <c r="M37" s="176"/>
      <c r="N37" s="176"/>
      <c r="O37" s="177"/>
      <c r="P37" s="186" t="s">
        <v>56</v>
      </c>
      <c r="Q37" s="175" t="s">
        <v>57</v>
      </c>
      <c r="R37" s="176"/>
      <c r="S37" s="48"/>
      <c r="T37" s="48"/>
      <c r="U37" s="48"/>
      <c r="V37" s="48"/>
    </row>
    <row r="38" spans="2:22">
      <c r="B38" s="213"/>
      <c r="C38" s="197"/>
      <c r="D38" s="189"/>
      <c r="E38" s="216"/>
      <c r="F38" s="216"/>
      <c r="G38" s="216"/>
      <c r="H38" s="194"/>
      <c r="I38" s="189"/>
      <c r="J38" s="216"/>
      <c r="K38" s="194"/>
      <c r="L38" s="188" t="s">
        <v>59</v>
      </c>
      <c r="M38" s="191" t="s">
        <v>60</v>
      </c>
      <c r="N38" s="192"/>
      <c r="O38" s="193" t="s">
        <v>61</v>
      </c>
      <c r="P38" s="187"/>
      <c r="Q38" s="196" t="s">
        <v>62</v>
      </c>
      <c r="R38" s="188" t="s">
        <v>63</v>
      </c>
      <c r="S38" s="48"/>
      <c r="T38" s="48"/>
      <c r="U38" s="48"/>
      <c r="V38" s="48"/>
    </row>
    <row r="39" spans="2:22">
      <c r="B39" s="213"/>
      <c r="C39" s="197"/>
      <c r="D39" s="189"/>
      <c r="E39" s="216"/>
      <c r="F39" s="216"/>
      <c r="G39" s="216"/>
      <c r="H39" s="194"/>
      <c r="I39" s="189"/>
      <c r="J39" s="216"/>
      <c r="K39" s="194"/>
      <c r="L39" s="189"/>
      <c r="M39" s="196" t="s">
        <v>64</v>
      </c>
      <c r="N39" s="196" t="s">
        <v>65</v>
      </c>
      <c r="O39" s="194"/>
      <c r="P39" s="187"/>
      <c r="Q39" s="197"/>
      <c r="R39" s="198"/>
      <c r="S39" s="48"/>
      <c r="T39" s="48"/>
      <c r="U39" s="48"/>
      <c r="V39" s="48"/>
    </row>
    <row r="40" spans="2:22">
      <c r="B40" s="213"/>
      <c r="C40" s="197"/>
      <c r="D40" s="189"/>
      <c r="E40" s="216"/>
      <c r="F40" s="216"/>
      <c r="G40" s="216"/>
      <c r="H40" s="194"/>
      <c r="I40" s="189"/>
      <c r="J40" s="216"/>
      <c r="K40" s="194"/>
      <c r="L40" s="189"/>
      <c r="M40" s="197"/>
      <c r="N40" s="199"/>
      <c r="O40" s="194"/>
      <c r="P40" s="187"/>
      <c r="Q40" s="197"/>
      <c r="R40" s="198"/>
      <c r="S40" s="48"/>
      <c r="T40" s="48"/>
      <c r="U40" s="48"/>
      <c r="V40" s="48"/>
    </row>
    <row r="41" spans="2:22">
      <c r="B41" s="213"/>
      <c r="C41" s="214"/>
      <c r="D41" s="190"/>
      <c r="E41" s="217"/>
      <c r="F41" s="217"/>
      <c r="G41" s="217"/>
      <c r="H41" s="195"/>
      <c r="I41" s="190"/>
      <c r="J41" s="217"/>
      <c r="K41" s="195"/>
      <c r="L41" s="190"/>
      <c r="M41" s="197"/>
      <c r="N41" s="200"/>
      <c r="O41" s="195"/>
      <c r="P41" s="187"/>
      <c r="Q41" s="197"/>
      <c r="R41" s="198"/>
      <c r="S41" s="48"/>
      <c r="T41" s="48"/>
      <c r="U41" s="48"/>
      <c r="V41" s="48"/>
    </row>
    <row r="42" spans="2:22" ht="15.75" thickBot="1">
      <c r="B42" s="41" t="s">
        <v>66</v>
      </c>
      <c r="C42" s="44" t="s">
        <v>67</v>
      </c>
      <c r="D42" s="172" t="s">
        <v>26</v>
      </c>
      <c r="E42" s="173"/>
      <c r="F42" s="173"/>
      <c r="G42" s="173"/>
      <c r="H42" s="174"/>
      <c r="I42" s="175" t="s">
        <v>68</v>
      </c>
      <c r="J42" s="176"/>
      <c r="K42" s="177"/>
      <c r="L42" s="43" t="s">
        <v>7</v>
      </c>
      <c r="M42" s="44" t="s">
        <v>69</v>
      </c>
      <c r="N42" s="45" t="s">
        <v>70</v>
      </c>
      <c r="O42" s="44" t="s">
        <v>71</v>
      </c>
      <c r="P42" s="46" t="s">
        <v>72</v>
      </c>
      <c r="Q42" s="44" t="s">
        <v>73</v>
      </c>
      <c r="R42" s="47" t="s">
        <v>74</v>
      </c>
      <c r="S42" s="48"/>
      <c r="T42" s="48"/>
      <c r="U42" s="48"/>
      <c r="V42" s="48"/>
    </row>
    <row r="43" spans="2:22" ht="57">
      <c r="B43" s="103" t="s">
        <v>102</v>
      </c>
      <c r="C43" s="50" t="s">
        <v>103</v>
      </c>
      <c r="D43" s="178" t="s">
        <v>77</v>
      </c>
      <c r="E43" s="179"/>
      <c r="F43" s="179"/>
      <c r="G43" s="179"/>
      <c r="H43" s="180"/>
      <c r="I43" s="222">
        <f>I44+I68</f>
        <v>197813751.59999999</v>
      </c>
      <c r="J43" s="222"/>
      <c r="K43" s="222"/>
      <c r="L43" s="52">
        <f>L44+L68</f>
        <v>0</v>
      </c>
      <c r="M43" s="52">
        <f>M44+M68</f>
        <v>2686051.12</v>
      </c>
      <c r="N43" s="52">
        <f>N44+N68</f>
        <v>0</v>
      </c>
      <c r="O43" s="52">
        <f>O44+O68</f>
        <v>1465128.11</v>
      </c>
      <c r="P43" s="52">
        <f>P68</f>
        <v>0</v>
      </c>
      <c r="Q43" s="52">
        <f>Q44+Q68</f>
        <v>2686051.12</v>
      </c>
      <c r="R43" s="54">
        <f>R44+R68</f>
        <v>1465128.11</v>
      </c>
      <c r="S43" s="48"/>
      <c r="T43" s="48"/>
      <c r="U43" s="48"/>
      <c r="V43" s="48"/>
    </row>
    <row r="44" spans="2:22">
      <c r="B44" s="104" t="s">
        <v>104</v>
      </c>
      <c r="C44" s="74" t="s">
        <v>105</v>
      </c>
      <c r="D44" s="201"/>
      <c r="E44" s="202"/>
      <c r="F44" s="202"/>
      <c r="G44" s="202"/>
      <c r="H44" s="203"/>
      <c r="I44" s="223">
        <v>197813751.59999999</v>
      </c>
      <c r="J44" s="223"/>
      <c r="K44" s="223"/>
      <c r="L44" s="105">
        <v>0</v>
      </c>
      <c r="M44" s="105">
        <v>2686051.12</v>
      </c>
      <c r="N44" s="105">
        <v>0</v>
      </c>
      <c r="O44" s="105">
        <v>1465128.11</v>
      </c>
      <c r="P44" s="106" t="s">
        <v>77</v>
      </c>
      <c r="Q44" s="107">
        <f>M44</f>
        <v>2686051.12</v>
      </c>
      <c r="R44" s="108">
        <f>O44</f>
        <v>1465128.11</v>
      </c>
      <c r="S44" s="40"/>
      <c r="T44" s="65"/>
      <c r="U44" s="65"/>
      <c r="V44" s="48"/>
    </row>
    <row r="45" spans="2:22" ht="45.75">
      <c r="B45" s="109" t="s">
        <v>106</v>
      </c>
      <c r="C45" s="74" t="s">
        <v>107</v>
      </c>
      <c r="D45" s="201" t="s">
        <v>77</v>
      </c>
      <c r="E45" s="202"/>
      <c r="F45" s="202"/>
      <c r="G45" s="202"/>
      <c r="H45" s="203"/>
      <c r="I45" s="221">
        <v>0</v>
      </c>
      <c r="J45" s="221"/>
      <c r="K45" s="22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107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6.7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108</v>
      </c>
      <c r="C48" s="74" t="s">
        <v>109</v>
      </c>
      <c r="D48" s="201" t="s">
        <v>77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109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4.5" hidden="1" customHeight="1">
      <c r="B50" s="109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09" t="s">
        <v>110</v>
      </c>
      <c r="C51" s="74" t="s">
        <v>111</v>
      </c>
      <c r="D51" s="201" t="s">
        <v>77</v>
      </c>
      <c r="E51" s="202"/>
      <c r="F51" s="202"/>
      <c r="G51" s="202"/>
      <c r="H51" s="203"/>
      <c r="I51" s="204">
        <v>0</v>
      </c>
      <c r="J51" s="205"/>
      <c r="K51" s="206"/>
      <c r="L51" s="110">
        <v>0</v>
      </c>
      <c r="M51" s="110">
        <v>0</v>
      </c>
      <c r="N51" s="110">
        <v>0</v>
      </c>
      <c r="O51" s="110">
        <v>0</v>
      </c>
      <c r="P51" s="106" t="s">
        <v>77</v>
      </c>
      <c r="Q51" s="110">
        <v>0</v>
      </c>
      <c r="R51" s="111">
        <v>0</v>
      </c>
      <c r="S51" s="40"/>
      <c r="T51" s="65"/>
      <c r="U51" s="65"/>
      <c r="V51" s="48"/>
    </row>
    <row r="52" spans="2:22">
      <c r="B52" s="112"/>
      <c r="C52" s="113" t="s">
        <v>111</v>
      </c>
      <c r="D52" s="114"/>
      <c r="E52" s="115"/>
      <c r="F52" s="115"/>
      <c r="G52" s="115"/>
      <c r="H52" s="116"/>
      <c r="I52" s="207"/>
      <c r="J52" s="208"/>
      <c r="K52" s="20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7.5" hidden="1" customHeight="1">
      <c r="B53" s="109"/>
      <c r="C53" s="74"/>
      <c r="D53" s="120"/>
      <c r="E53" s="121"/>
      <c r="F53" s="121"/>
      <c r="G53" s="121"/>
      <c r="H53" s="122"/>
      <c r="I53" s="204"/>
      <c r="J53" s="205"/>
      <c r="K53" s="206"/>
      <c r="L53" s="110"/>
      <c r="M53" s="110"/>
      <c r="N53" s="110"/>
      <c r="O53" s="110"/>
      <c r="P53" s="106"/>
      <c r="Q53" s="110"/>
      <c r="R53" s="111"/>
      <c r="S53" s="40"/>
      <c r="T53" s="65"/>
      <c r="U53" s="65"/>
      <c r="V53" s="48"/>
    </row>
    <row r="54" spans="2:22">
      <c r="B54" s="109" t="s">
        <v>112</v>
      </c>
      <c r="C54" s="74" t="s">
        <v>113</v>
      </c>
      <c r="D54" s="201" t="s">
        <v>77</v>
      </c>
      <c r="E54" s="202"/>
      <c r="F54" s="202"/>
      <c r="G54" s="202"/>
      <c r="H54" s="203"/>
      <c r="I54" s="218">
        <f>I55+I58</f>
        <v>0</v>
      </c>
      <c r="J54" s="219"/>
      <c r="K54" s="220"/>
      <c r="L54" s="123">
        <f>L55+L58</f>
        <v>0</v>
      </c>
      <c r="M54" s="123">
        <f>M55+M58</f>
        <v>2686051.12</v>
      </c>
      <c r="N54" s="123">
        <f>N55+N58</f>
        <v>0</v>
      </c>
      <c r="O54" s="123">
        <f>O55+O58</f>
        <v>0</v>
      </c>
      <c r="P54" s="106" t="s">
        <v>77</v>
      </c>
      <c r="Q54" s="123">
        <f>Q55+Q58</f>
        <v>2686051.12</v>
      </c>
      <c r="R54" s="124">
        <f>R55+R58</f>
        <v>0</v>
      </c>
      <c r="S54" s="40"/>
      <c r="T54" s="65"/>
      <c r="U54" s="65"/>
      <c r="V54" s="48"/>
    </row>
    <row r="55" spans="2:22" ht="38.25" customHeight="1">
      <c r="B55" s="125" t="s">
        <v>114</v>
      </c>
      <c r="C55" s="74" t="s">
        <v>115</v>
      </c>
      <c r="D55" s="201" t="s">
        <v>77</v>
      </c>
      <c r="E55" s="202"/>
      <c r="F55" s="202"/>
      <c r="G55" s="202"/>
      <c r="H55" s="203"/>
      <c r="I55" s="204">
        <v>0</v>
      </c>
      <c r="J55" s="205"/>
      <c r="K55" s="206"/>
      <c r="L55" s="110">
        <v>0</v>
      </c>
      <c r="M55" s="110">
        <v>0</v>
      </c>
      <c r="N55" s="110">
        <v>0</v>
      </c>
      <c r="O55" s="110">
        <v>0</v>
      </c>
      <c r="P55" s="106" t="s">
        <v>77</v>
      </c>
      <c r="Q55" s="110"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115</v>
      </c>
      <c r="D56" s="114"/>
      <c r="E56" s="115"/>
      <c r="F56" s="115"/>
      <c r="G56" s="115"/>
      <c r="H56" s="116"/>
      <c r="I56" s="207"/>
      <c r="J56" s="208"/>
      <c r="K56" s="20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7.5" hidden="1" customHeight="1">
      <c r="B57" s="125"/>
      <c r="C57" s="74"/>
      <c r="D57" s="120"/>
      <c r="E57" s="121"/>
      <c r="F57" s="121"/>
      <c r="G57" s="121"/>
      <c r="H57" s="122"/>
      <c r="I57" s="204"/>
      <c r="J57" s="205"/>
      <c r="K57" s="206"/>
      <c r="L57" s="110"/>
      <c r="M57" s="110"/>
      <c r="N57" s="110"/>
      <c r="O57" s="110"/>
      <c r="P57" s="106"/>
      <c r="Q57" s="110"/>
      <c r="R57" s="111"/>
      <c r="S57" s="40"/>
      <c r="T57" s="65"/>
      <c r="U57" s="65"/>
      <c r="V57" s="48"/>
    </row>
    <row r="58" spans="2:22" ht="34.5">
      <c r="B58" s="125" t="s">
        <v>116</v>
      </c>
      <c r="C58" s="74" t="s">
        <v>117</v>
      </c>
      <c r="D58" s="201" t="s">
        <v>77</v>
      </c>
      <c r="E58" s="202"/>
      <c r="F58" s="202"/>
      <c r="G58" s="202"/>
      <c r="H58" s="203"/>
      <c r="I58" s="204">
        <v>0</v>
      </c>
      <c r="J58" s="205"/>
      <c r="K58" s="206"/>
      <c r="L58" s="110">
        <v>0</v>
      </c>
      <c r="M58" s="105">
        <v>2686051.12</v>
      </c>
      <c r="N58" s="110">
        <v>0</v>
      </c>
      <c r="O58" s="110">
        <v>0</v>
      </c>
      <c r="P58" s="106" t="s">
        <v>77</v>
      </c>
      <c r="Q58" s="107">
        <f>M58</f>
        <v>2686051.12</v>
      </c>
      <c r="R58" s="111">
        <v>0</v>
      </c>
      <c r="S58" s="40"/>
      <c r="T58" s="65"/>
      <c r="U58" s="65"/>
      <c r="V58" s="48"/>
    </row>
    <row r="59" spans="2:22">
      <c r="B59" s="126"/>
      <c r="C59" s="113" t="s">
        <v>117</v>
      </c>
      <c r="D59" s="114"/>
      <c r="E59" s="115"/>
      <c r="F59" s="115"/>
      <c r="G59" s="115"/>
      <c r="H59" s="116"/>
      <c r="I59" s="207"/>
      <c r="J59" s="208"/>
      <c r="K59" s="209"/>
      <c r="L59" s="117"/>
      <c r="M59" s="117"/>
      <c r="N59" s="117"/>
      <c r="O59" s="117"/>
      <c r="P59" s="118" t="s">
        <v>77</v>
      </c>
      <c r="Q59" s="117"/>
      <c r="R59" s="119"/>
      <c r="S59" s="89"/>
      <c r="T59" s="90"/>
      <c r="U59" s="90"/>
      <c r="V59" s="91"/>
    </row>
    <row r="60" spans="2:22" ht="0.75" customHeight="1" thickBot="1">
      <c r="B60" s="125"/>
      <c r="C60" s="127"/>
      <c r="D60" s="128"/>
      <c r="E60" s="129"/>
      <c r="F60" s="129"/>
      <c r="G60" s="129"/>
      <c r="H60" s="130"/>
      <c r="I60" s="210"/>
      <c r="J60" s="211"/>
      <c r="K60" s="212"/>
      <c r="L60" s="131"/>
      <c r="M60" s="131"/>
      <c r="N60" s="131"/>
      <c r="O60" s="131"/>
      <c r="P60" s="132"/>
      <c r="Q60" s="131"/>
      <c r="R60" s="133"/>
      <c r="S60" s="40"/>
      <c r="T60" s="65"/>
      <c r="U60" s="65"/>
      <c r="V60" s="48"/>
    </row>
    <row r="61" spans="2:22" ht="20.25">
      <c r="B61" s="100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2"/>
      <c r="N61" s="102"/>
      <c r="O61" s="102"/>
      <c r="P61" s="102"/>
      <c r="Q61" s="102"/>
      <c r="R61" s="102" t="s">
        <v>118</v>
      </c>
      <c r="S61" s="40"/>
      <c r="T61" s="134" t="s">
        <v>119</v>
      </c>
      <c r="U61" s="134"/>
      <c r="V61" s="48"/>
    </row>
    <row r="62" spans="2:22" ht="15" customHeight="1">
      <c r="B62" s="177" t="s">
        <v>51</v>
      </c>
      <c r="C62" s="196" t="s">
        <v>52</v>
      </c>
      <c r="D62" s="188" t="s">
        <v>53</v>
      </c>
      <c r="E62" s="215"/>
      <c r="F62" s="215"/>
      <c r="G62" s="215"/>
      <c r="H62" s="193"/>
      <c r="I62" s="188" t="s">
        <v>101</v>
      </c>
      <c r="J62" s="215"/>
      <c r="K62" s="193"/>
      <c r="L62" s="175" t="s">
        <v>55</v>
      </c>
      <c r="M62" s="176"/>
      <c r="N62" s="176"/>
      <c r="O62" s="177"/>
      <c r="P62" s="186" t="s">
        <v>56</v>
      </c>
      <c r="Q62" s="175" t="s">
        <v>57</v>
      </c>
      <c r="R62" s="176"/>
      <c r="S62" s="40"/>
      <c r="T62" s="135">
        <v>0</v>
      </c>
      <c r="U62" s="135"/>
      <c r="V62" s="48"/>
    </row>
    <row r="63" spans="2:22">
      <c r="B63" s="213"/>
      <c r="C63" s="197"/>
      <c r="D63" s="189"/>
      <c r="E63" s="216"/>
      <c r="F63" s="216"/>
      <c r="G63" s="216"/>
      <c r="H63" s="194"/>
      <c r="I63" s="189"/>
      <c r="J63" s="216"/>
      <c r="K63" s="194"/>
      <c r="L63" s="188" t="s">
        <v>59</v>
      </c>
      <c r="M63" s="191" t="s">
        <v>60</v>
      </c>
      <c r="N63" s="192"/>
      <c r="O63" s="193" t="s">
        <v>61</v>
      </c>
      <c r="P63" s="187"/>
      <c r="Q63" s="196" t="s">
        <v>62</v>
      </c>
      <c r="R63" s="188" t="s">
        <v>63</v>
      </c>
      <c r="S63" s="40"/>
      <c r="T63" s="135">
        <v>0</v>
      </c>
      <c r="U63" s="135"/>
      <c r="V63" s="48"/>
    </row>
    <row r="64" spans="2:22">
      <c r="B64" s="213"/>
      <c r="C64" s="197"/>
      <c r="D64" s="189"/>
      <c r="E64" s="216"/>
      <c r="F64" s="216"/>
      <c r="G64" s="216"/>
      <c r="H64" s="194"/>
      <c r="I64" s="189"/>
      <c r="J64" s="216"/>
      <c r="K64" s="194"/>
      <c r="L64" s="189"/>
      <c r="M64" s="196" t="s">
        <v>64</v>
      </c>
      <c r="N64" s="196" t="s">
        <v>65</v>
      </c>
      <c r="O64" s="194"/>
      <c r="P64" s="187"/>
      <c r="Q64" s="197"/>
      <c r="R64" s="198"/>
      <c r="S64" s="40"/>
      <c r="T64" s="135">
        <v>0</v>
      </c>
      <c r="U64" s="135"/>
      <c r="V64" s="48"/>
    </row>
    <row r="65" spans="2:22">
      <c r="B65" s="213"/>
      <c r="C65" s="197"/>
      <c r="D65" s="189"/>
      <c r="E65" s="216"/>
      <c r="F65" s="216"/>
      <c r="G65" s="216"/>
      <c r="H65" s="194"/>
      <c r="I65" s="189"/>
      <c r="J65" s="216"/>
      <c r="K65" s="194"/>
      <c r="L65" s="189"/>
      <c r="M65" s="197"/>
      <c r="N65" s="199"/>
      <c r="O65" s="194"/>
      <c r="P65" s="187"/>
      <c r="Q65" s="197"/>
      <c r="R65" s="198"/>
      <c r="S65" s="40"/>
      <c r="T65" s="135">
        <v>0</v>
      </c>
      <c r="U65" s="135"/>
      <c r="V65" s="48"/>
    </row>
    <row r="66" spans="2:22">
      <c r="B66" s="213"/>
      <c r="C66" s="214"/>
      <c r="D66" s="190"/>
      <c r="E66" s="217"/>
      <c r="F66" s="217"/>
      <c r="G66" s="217"/>
      <c r="H66" s="195"/>
      <c r="I66" s="190"/>
      <c r="J66" s="217"/>
      <c r="K66" s="195"/>
      <c r="L66" s="190"/>
      <c r="M66" s="197"/>
      <c r="N66" s="200"/>
      <c r="O66" s="195"/>
      <c r="P66" s="187"/>
      <c r="Q66" s="197"/>
      <c r="R66" s="198"/>
      <c r="S66" s="40"/>
      <c r="T66" s="135">
        <v>0</v>
      </c>
      <c r="U66" s="135"/>
      <c r="V66" s="48"/>
    </row>
    <row r="67" spans="2:22" ht="15.75" thickBot="1">
      <c r="B67" s="41" t="s">
        <v>66</v>
      </c>
      <c r="C67" s="46" t="s">
        <v>67</v>
      </c>
      <c r="D67" s="172" t="s">
        <v>26</v>
      </c>
      <c r="E67" s="173"/>
      <c r="F67" s="173"/>
      <c r="G67" s="173"/>
      <c r="H67" s="174"/>
      <c r="I67" s="175" t="s">
        <v>68</v>
      </c>
      <c r="J67" s="176"/>
      <c r="K67" s="177"/>
      <c r="L67" s="43" t="s">
        <v>7</v>
      </c>
      <c r="M67" s="46" t="s">
        <v>69</v>
      </c>
      <c r="N67" s="45" t="s">
        <v>70</v>
      </c>
      <c r="O67" s="46" t="s">
        <v>71</v>
      </c>
      <c r="P67" s="46" t="s">
        <v>72</v>
      </c>
      <c r="Q67" s="46" t="s">
        <v>73</v>
      </c>
      <c r="R67" s="45" t="s">
        <v>74</v>
      </c>
      <c r="S67" s="40"/>
      <c r="T67" s="135">
        <v>0</v>
      </c>
      <c r="U67" s="135"/>
      <c r="V67" s="48"/>
    </row>
    <row r="68" spans="2:22" ht="34.5">
      <c r="B68" s="136" t="s">
        <v>120</v>
      </c>
      <c r="C68" s="50" t="s">
        <v>121</v>
      </c>
      <c r="D68" s="178"/>
      <c r="E68" s="179"/>
      <c r="F68" s="179"/>
      <c r="G68" s="179"/>
      <c r="H68" s="180"/>
      <c r="I68" s="181">
        <v>0</v>
      </c>
      <c r="J68" s="181"/>
      <c r="K68" s="181"/>
      <c r="L68" s="137">
        <v>0</v>
      </c>
      <c r="M68" s="137">
        <v>0</v>
      </c>
      <c r="N68" s="137">
        <v>0</v>
      </c>
      <c r="O68" s="137">
        <v>0</v>
      </c>
      <c r="P68" s="137">
        <v>0</v>
      </c>
      <c r="Q68" s="138">
        <f>M68-P68</f>
        <v>0</v>
      </c>
      <c r="R68" s="139">
        <f>O68-P68</f>
        <v>0</v>
      </c>
      <c r="S68" s="40"/>
      <c r="T68" s="135">
        <v>0</v>
      </c>
      <c r="U68" s="135"/>
      <c r="V68" s="48"/>
    </row>
    <row r="69" spans="2:22" ht="15.75" thickBot="1">
      <c r="B69" s="140" t="s">
        <v>122</v>
      </c>
      <c r="C69" s="127" t="s">
        <v>123</v>
      </c>
      <c r="D69" s="182" t="s">
        <v>77</v>
      </c>
      <c r="E69" s="183"/>
      <c r="F69" s="183"/>
      <c r="G69" s="183"/>
      <c r="H69" s="184"/>
      <c r="I69" s="185">
        <f>I23+I33+I43</f>
        <v>292426543.73000002</v>
      </c>
      <c r="J69" s="185"/>
      <c r="K69" s="185"/>
      <c r="L69" s="141">
        <f t="shared" ref="L69:R69" si="5">L23+L33+L43</f>
        <v>0</v>
      </c>
      <c r="M69" s="141">
        <f t="shared" si="5"/>
        <v>96051109.450000003</v>
      </c>
      <c r="N69" s="141">
        <f t="shared" si="5"/>
        <v>0</v>
      </c>
      <c r="O69" s="141">
        <f t="shared" si="5"/>
        <v>94813484.469999999</v>
      </c>
      <c r="P69" s="141">
        <f t="shared" si="5"/>
        <v>93348356.359999999</v>
      </c>
      <c r="Q69" s="141">
        <f t="shared" si="5"/>
        <v>2702753.0899999989</v>
      </c>
      <c r="R69" s="142">
        <f t="shared" si="5"/>
        <v>1465128.11</v>
      </c>
      <c r="S69" s="48"/>
      <c r="T69" s="48"/>
      <c r="U69" s="48"/>
      <c r="V69" s="48"/>
    </row>
    <row r="71" spans="2:22" s="48" customFormat="1" ht="12.75" customHeight="1">
      <c r="B71" s="48" t="s">
        <v>124</v>
      </c>
      <c r="C71" s="143"/>
      <c r="D71" s="143"/>
      <c r="E71" s="143"/>
      <c r="F71" s="143"/>
      <c r="G71" s="143"/>
      <c r="H71" s="144"/>
      <c r="I71" s="169" t="s">
        <v>125</v>
      </c>
      <c r="J71" s="169"/>
      <c r="K71" s="169"/>
      <c r="L71" s="169"/>
      <c r="M71" s="171" t="s">
        <v>126</v>
      </c>
      <c r="N71" s="171"/>
      <c r="O71" s="145"/>
      <c r="P71" s="169" t="s">
        <v>127</v>
      </c>
      <c r="Q71" s="169"/>
      <c r="R71" s="143"/>
    </row>
    <row r="72" spans="2:22" s="48" customFormat="1" ht="12.75" customHeight="1">
      <c r="C72" s="143"/>
      <c r="D72" s="143"/>
      <c r="E72" s="143"/>
      <c r="F72" s="143"/>
      <c r="G72" s="143"/>
      <c r="H72" s="3" t="s">
        <v>128</v>
      </c>
      <c r="I72" s="170" t="s">
        <v>129</v>
      </c>
      <c r="J72" s="170"/>
      <c r="K72" s="170"/>
      <c r="L72" s="170"/>
      <c r="M72" s="171" t="s">
        <v>130</v>
      </c>
      <c r="N72" s="171"/>
      <c r="O72" s="3" t="s">
        <v>128</v>
      </c>
      <c r="P72" s="168" t="s">
        <v>129</v>
      </c>
      <c r="Q72" s="168"/>
    </row>
    <row r="73" spans="2:22" s="48" customFormat="1" ht="12.75" customHeight="1"/>
    <row r="74" spans="2:22" customFormat="1" ht="23.25" customHeight="1">
      <c r="B74" s="258" t="s">
        <v>131</v>
      </c>
      <c r="C74" s="259"/>
      <c r="D74" s="259"/>
      <c r="E74" s="259"/>
      <c r="F74" s="259"/>
      <c r="G74" s="259"/>
      <c r="H74" s="260"/>
      <c r="I74" s="261" t="s">
        <v>148</v>
      </c>
      <c r="J74" s="261"/>
      <c r="K74" s="261"/>
      <c r="L74" s="261"/>
      <c r="M74" s="262" t="s">
        <v>132</v>
      </c>
      <c r="N74" s="262"/>
      <c r="O74" s="263" t="s">
        <v>149</v>
      </c>
      <c r="P74" s="263"/>
      <c r="Q74" s="263"/>
      <c r="R74" s="263"/>
      <c r="S74" s="264" t="s">
        <v>150</v>
      </c>
      <c r="T74" s="264" t="s">
        <v>19</v>
      </c>
    </row>
    <row r="75" spans="2:22" s="265" customFormat="1" ht="22.5" customHeight="1">
      <c r="B75" s="266" t="s">
        <v>151</v>
      </c>
      <c r="C75" s="267"/>
      <c r="D75" s="267"/>
      <c r="E75" s="267"/>
      <c r="F75" s="267"/>
      <c r="G75" s="267"/>
      <c r="H75" s="268" t="s">
        <v>128</v>
      </c>
      <c r="I75" s="269" t="s">
        <v>129</v>
      </c>
      <c r="J75" s="269"/>
      <c r="K75" s="269"/>
      <c r="L75" s="269"/>
      <c r="M75" s="270"/>
      <c r="N75" s="270"/>
      <c r="O75" s="269" t="s">
        <v>133</v>
      </c>
      <c r="P75" s="269"/>
      <c r="Q75" s="269"/>
      <c r="R75" s="269"/>
      <c r="S75" s="271"/>
      <c r="T75" s="271" t="s">
        <v>21</v>
      </c>
    </row>
    <row r="76" spans="2:22" customFormat="1" ht="21.75" customHeight="1">
      <c r="B76" s="258"/>
      <c r="C76" s="258"/>
      <c r="D76" s="258"/>
      <c r="E76" s="258"/>
      <c r="F76" s="258"/>
      <c r="G76" s="258"/>
      <c r="H76" s="258"/>
      <c r="I76" s="258"/>
      <c r="J76" s="258"/>
      <c r="K76" s="258"/>
      <c r="L76" s="258"/>
      <c r="M76" s="272" t="s">
        <v>134</v>
      </c>
      <c r="N76" s="272"/>
      <c r="O76" s="273" t="s">
        <v>152</v>
      </c>
      <c r="P76" s="260"/>
      <c r="Q76" s="261" t="s">
        <v>153</v>
      </c>
      <c r="R76" s="261"/>
      <c r="S76" s="264" t="s">
        <v>26</v>
      </c>
      <c r="T76" s="264" t="s">
        <v>27</v>
      </c>
    </row>
    <row r="77" spans="2:22" customFormat="1" ht="15" customHeight="1">
      <c r="B77" s="258"/>
      <c r="C77" s="258"/>
      <c r="D77" s="258"/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74" t="s">
        <v>135</v>
      </c>
      <c r="P77" s="274" t="s">
        <v>128</v>
      </c>
      <c r="Q77" s="275" t="s">
        <v>129</v>
      </c>
      <c r="R77" s="275"/>
      <c r="S77" s="264"/>
      <c r="T77" s="264" t="s">
        <v>30</v>
      </c>
    </row>
    <row r="78" spans="2:22" customFormat="1">
      <c r="B78" s="258" t="s">
        <v>136</v>
      </c>
      <c r="C78" s="261" t="s">
        <v>154</v>
      </c>
      <c r="D78" s="261"/>
      <c r="E78" s="261"/>
      <c r="F78" s="261"/>
      <c r="G78" s="261"/>
      <c r="H78" s="261"/>
      <c r="I78" s="276"/>
      <c r="J78" s="276"/>
      <c r="K78" s="276"/>
      <c r="L78" s="261" t="s">
        <v>155</v>
      </c>
      <c r="M78" s="261"/>
      <c r="N78" s="277" t="s">
        <v>156</v>
      </c>
      <c r="O78" s="277"/>
      <c r="P78" s="258"/>
      <c r="Q78" s="258"/>
      <c r="R78" s="258"/>
      <c r="S78" s="264" t="s">
        <v>157</v>
      </c>
      <c r="T78" s="264" t="s">
        <v>36</v>
      </c>
    </row>
    <row r="79" spans="2:22" s="265" customFormat="1">
      <c r="B79" s="270"/>
      <c r="C79" s="267"/>
      <c r="D79" s="267"/>
      <c r="E79" s="267"/>
      <c r="F79" s="267"/>
      <c r="G79" s="267"/>
      <c r="H79" s="278" t="s">
        <v>135</v>
      </c>
      <c r="I79" s="269" t="s">
        <v>128</v>
      </c>
      <c r="J79" s="269"/>
      <c r="K79" s="269"/>
      <c r="L79" s="269" t="s">
        <v>129</v>
      </c>
      <c r="M79" s="269"/>
      <c r="N79" s="269" t="s">
        <v>137</v>
      </c>
      <c r="O79" s="269"/>
      <c r="P79" s="270"/>
      <c r="Q79" s="270"/>
      <c r="R79" s="270"/>
      <c r="S79" s="271" t="s">
        <v>158</v>
      </c>
      <c r="T79" s="271" t="s">
        <v>39</v>
      </c>
    </row>
    <row r="80" spans="2:22" customFormat="1" ht="15" customHeight="1">
      <c r="B80" s="258"/>
      <c r="C80" s="258"/>
      <c r="D80" s="258"/>
      <c r="E80" s="258"/>
      <c r="F80" s="258"/>
      <c r="G80" s="258"/>
      <c r="H80" s="258"/>
      <c r="I80" s="258"/>
      <c r="J80" s="258"/>
      <c r="K80" s="258"/>
      <c r="L80" s="258"/>
      <c r="M80" s="258"/>
      <c r="N80" s="258"/>
      <c r="O80" s="258"/>
      <c r="P80" s="258"/>
      <c r="Q80" s="258"/>
      <c r="R80" s="258"/>
      <c r="S80" s="264"/>
      <c r="T80" s="264" t="s">
        <v>42</v>
      </c>
    </row>
    <row r="81" spans="2:20" customFormat="1" ht="12.75" customHeight="1">
      <c r="B81" s="279" t="s">
        <v>159</v>
      </c>
      <c r="C81" s="279"/>
      <c r="D81" s="279"/>
      <c r="E81" s="279"/>
      <c r="F81" s="279"/>
      <c r="G81" s="279"/>
      <c r="H81" s="258"/>
      <c r="I81" s="258"/>
      <c r="J81" s="258"/>
      <c r="K81" s="258"/>
      <c r="L81" s="258"/>
      <c r="M81" s="258"/>
      <c r="N81" s="258"/>
      <c r="O81" s="258"/>
      <c r="P81" s="258"/>
      <c r="Q81" s="258"/>
      <c r="R81" s="258"/>
      <c r="S81" s="264" t="s">
        <v>44</v>
      </c>
      <c r="T81" s="264" t="s">
        <v>45</v>
      </c>
    </row>
    <row r="82" spans="2:20" s="48" customFormat="1" ht="12.75" customHeight="1"/>
    <row r="83" spans="2:20" s="48" customFormat="1" ht="12.75" hidden="1" customHeight="1" thickBot="1"/>
    <row r="84" spans="2:20" s="48" customFormat="1" ht="48" hidden="1" customHeight="1" thickTop="1" thickBot="1">
      <c r="C84" s="158"/>
      <c r="D84" s="159"/>
      <c r="E84" s="159"/>
      <c r="F84" s="159"/>
      <c r="G84" s="159"/>
      <c r="H84" s="159"/>
      <c r="I84" s="159"/>
      <c r="J84" s="159"/>
      <c r="K84" s="160" t="s">
        <v>138</v>
      </c>
      <c r="L84" s="160"/>
      <c r="M84" s="160"/>
      <c r="N84" s="161"/>
    </row>
    <row r="85" spans="2:20" ht="3.75" hidden="1" customHeight="1" thickTop="1" thickBot="1">
      <c r="C85" s="162"/>
      <c r="D85" s="162"/>
      <c r="E85" s="162"/>
      <c r="F85" s="162"/>
      <c r="G85" s="162"/>
      <c r="H85" s="162"/>
      <c r="I85" s="162"/>
      <c r="J85" s="162"/>
      <c r="K85" s="163"/>
      <c r="L85" s="163"/>
      <c r="M85" s="163"/>
      <c r="N85" s="163"/>
    </row>
    <row r="86" spans="2:20" ht="13.5" hidden="1" customHeight="1" thickTop="1">
      <c r="C86" s="164" t="s">
        <v>139</v>
      </c>
      <c r="D86" s="165"/>
      <c r="E86" s="165"/>
      <c r="F86" s="165"/>
      <c r="G86" s="165"/>
      <c r="H86" s="165"/>
      <c r="I86" s="165"/>
      <c r="J86" s="165"/>
      <c r="K86" s="166"/>
      <c r="L86" s="166"/>
      <c r="M86" s="166"/>
      <c r="N86" s="167"/>
    </row>
    <row r="87" spans="2:20" ht="13.5" hidden="1" customHeight="1">
      <c r="C87" s="146" t="s">
        <v>140</v>
      </c>
      <c r="D87" s="147"/>
      <c r="E87" s="147"/>
      <c r="F87" s="147"/>
      <c r="G87" s="147"/>
      <c r="H87" s="147"/>
      <c r="I87" s="147"/>
      <c r="J87" s="147"/>
      <c r="K87" s="156"/>
      <c r="L87" s="156"/>
      <c r="M87" s="156"/>
      <c r="N87" s="157"/>
    </row>
    <row r="88" spans="2:20" ht="13.5" hidden="1" customHeight="1">
      <c r="C88" s="146" t="s">
        <v>141</v>
      </c>
      <c r="D88" s="147"/>
      <c r="E88" s="147"/>
      <c r="F88" s="147"/>
      <c r="G88" s="147"/>
      <c r="H88" s="147"/>
      <c r="I88" s="147"/>
      <c r="J88" s="147"/>
      <c r="K88" s="148"/>
      <c r="L88" s="148"/>
      <c r="M88" s="148"/>
      <c r="N88" s="149"/>
    </row>
    <row r="89" spans="2:20" ht="13.5" hidden="1" customHeight="1">
      <c r="C89" s="146" t="s">
        <v>142</v>
      </c>
      <c r="D89" s="147"/>
      <c r="E89" s="147"/>
      <c r="F89" s="147"/>
      <c r="G89" s="147"/>
      <c r="H89" s="147"/>
      <c r="I89" s="147"/>
      <c r="J89" s="147"/>
      <c r="K89" s="148"/>
      <c r="L89" s="148"/>
      <c r="M89" s="148"/>
      <c r="N89" s="149"/>
    </row>
    <row r="90" spans="2:20" ht="13.5" hidden="1" customHeight="1">
      <c r="C90" s="146" t="s">
        <v>143</v>
      </c>
      <c r="D90" s="147"/>
      <c r="E90" s="147"/>
      <c r="F90" s="147"/>
      <c r="G90" s="147"/>
      <c r="H90" s="147"/>
      <c r="I90" s="147"/>
      <c r="J90" s="147"/>
      <c r="K90" s="148"/>
      <c r="L90" s="148"/>
      <c r="M90" s="148"/>
      <c r="N90" s="149"/>
    </row>
    <row r="91" spans="2:20" ht="13.5" hidden="1" customHeight="1">
      <c r="C91" s="146" t="s">
        <v>144</v>
      </c>
      <c r="D91" s="147"/>
      <c r="E91" s="147"/>
      <c r="F91" s="147"/>
      <c r="G91" s="147"/>
      <c r="H91" s="147"/>
      <c r="I91" s="147"/>
      <c r="J91" s="147"/>
      <c r="K91" s="156"/>
      <c r="L91" s="156"/>
      <c r="M91" s="156"/>
      <c r="N91" s="157"/>
    </row>
    <row r="92" spans="2:20" ht="13.5" hidden="1" customHeight="1">
      <c r="C92" s="146" t="s">
        <v>145</v>
      </c>
      <c r="D92" s="147"/>
      <c r="E92" s="147"/>
      <c r="F92" s="147"/>
      <c r="G92" s="147"/>
      <c r="H92" s="147"/>
      <c r="I92" s="147"/>
      <c r="J92" s="147"/>
      <c r="K92" s="156"/>
      <c r="L92" s="156"/>
      <c r="M92" s="156"/>
      <c r="N92" s="157"/>
    </row>
    <row r="93" spans="2:20" ht="13.5" hidden="1" customHeight="1">
      <c r="C93" s="146" t="s">
        <v>146</v>
      </c>
      <c r="D93" s="147"/>
      <c r="E93" s="147"/>
      <c r="F93" s="147"/>
      <c r="G93" s="147"/>
      <c r="H93" s="147"/>
      <c r="I93" s="147"/>
      <c r="J93" s="147"/>
      <c r="K93" s="148"/>
      <c r="L93" s="148"/>
      <c r="M93" s="148"/>
      <c r="N93" s="149"/>
    </row>
    <row r="94" spans="2:20" ht="15.75" hidden="1" thickBot="1">
      <c r="C94" s="150" t="s">
        <v>147</v>
      </c>
      <c r="D94" s="151"/>
      <c r="E94" s="151"/>
      <c r="F94" s="151"/>
      <c r="G94" s="151"/>
      <c r="H94" s="151"/>
      <c r="I94" s="151"/>
      <c r="J94" s="151"/>
      <c r="K94" s="152"/>
      <c r="L94" s="152"/>
      <c r="M94" s="152"/>
      <c r="N94" s="153"/>
    </row>
    <row r="95" spans="2:20" ht="3.75" hidden="1" customHeight="1" thickTop="1">
      <c r="C95" s="154"/>
      <c r="D95" s="154"/>
      <c r="E95" s="154"/>
      <c r="F95" s="154"/>
      <c r="G95" s="154"/>
      <c r="H95" s="154"/>
      <c r="I95" s="154"/>
      <c r="J95" s="154"/>
      <c r="K95" s="155"/>
      <c r="L95" s="155"/>
      <c r="M95" s="155"/>
      <c r="N95" s="155"/>
    </row>
    <row r="96" spans="2:20" hidden="1"/>
  </sheetData>
  <mergeCells count="157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I26:K26"/>
    <mergeCell ref="I27:K27"/>
    <mergeCell ref="I28:K28"/>
    <mergeCell ref="I29:K29"/>
    <mergeCell ref="I30:K30"/>
    <mergeCell ref="I31:K31"/>
    <mergeCell ref="D22:H22"/>
    <mergeCell ref="I22:K22"/>
    <mergeCell ref="D23:H23"/>
    <mergeCell ref="I23:K23"/>
    <mergeCell ref="I24:K24"/>
    <mergeCell ref="I25:K25"/>
    <mergeCell ref="I32:K32"/>
    <mergeCell ref="D33:H33"/>
    <mergeCell ref="I33:K33"/>
    <mergeCell ref="I34:K34"/>
    <mergeCell ref="I35:K35"/>
    <mergeCell ref="B37:B41"/>
    <mergeCell ref="C37:C41"/>
    <mergeCell ref="D37:H41"/>
    <mergeCell ref="I37:K41"/>
    <mergeCell ref="D42:H42"/>
    <mergeCell ref="I42:K42"/>
    <mergeCell ref="D43:H43"/>
    <mergeCell ref="I43:K43"/>
    <mergeCell ref="D44:H44"/>
    <mergeCell ref="I44:K44"/>
    <mergeCell ref="L37:O37"/>
    <mergeCell ref="P37:P41"/>
    <mergeCell ref="Q37:R37"/>
    <mergeCell ref="L38:L41"/>
    <mergeCell ref="M38:N38"/>
    <mergeCell ref="O38:O41"/>
    <mergeCell ref="Q38:Q41"/>
    <mergeCell ref="R38:R41"/>
    <mergeCell ref="M39:M41"/>
    <mergeCell ref="N39:N41"/>
    <mergeCell ref="I49:K49"/>
    <mergeCell ref="I50:K50"/>
    <mergeCell ref="D51:H51"/>
    <mergeCell ref="I51:K51"/>
    <mergeCell ref="I52:K52"/>
    <mergeCell ref="I53:K53"/>
    <mergeCell ref="D45:H45"/>
    <mergeCell ref="I45:K45"/>
    <mergeCell ref="I46:K46"/>
    <mergeCell ref="I47:K47"/>
    <mergeCell ref="D48:H48"/>
    <mergeCell ref="I48:K48"/>
    <mergeCell ref="D58:H58"/>
    <mergeCell ref="I58:K58"/>
    <mergeCell ref="I59:K59"/>
    <mergeCell ref="I60:K60"/>
    <mergeCell ref="B62:B66"/>
    <mergeCell ref="C62:C66"/>
    <mergeCell ref="D62:H66"/>
    <mergeCell ref="I62:K66"/>
    <mergeCell ref="D54:H54"/>
    <mergeCell ref="I54:K54"/>
    <mergeCell ref="D55:H55"/>
    <mergeCell ref="I55:K55"/>
    <mergeCell ref="I56:K56"/>
    <mergeCell ref="I57:K57"/>
    <mergeCell ref="L62:O62"/>
    <mergeCell ref="P62:P66"/>
    <mergeCell ref="Q62:R62"/>
    <mergeCell ref="L63:L66"/>
    <mergeCell ref="M63:N63"/>
    <mergeCell ref="O63:O66"/>
    <mergeCell ref="Q63:Q66"/>
    <mergeCell ref="R63:R66"/>
    <mergeCell ref="M64:M66"/>
    <mergeCell ref="N64:N66"/>
    <mergeCell ref="I71:L71"/>
    <mergeCell ref="M71:N71"/>
    <mergeCell ref="P71:Q71"/>
    <mergeCell ref="I72:L72"/>
    <mergeCell ref="M72:N72"/>
    <mergeCell ref="P72:Q72"/>
    <mergeCell ref="D67:H67"/>
    <mergeCell ref="I67:K67"/>
    <mergeCell ref="D68:H68"/>
    <mergeCell ref="I68:K68"/>
    <mergeCell ref="D69:H69"/>
    <mergeCell ref="I69:K69"/>
    <mergeCell ref="Q77:R77"/>
    <mergeCell ref="C78:H78"/>
    <mergeCell ref="L78:M78"/>
    <mergeCell ref="N78:O78"/>
    <mergeCell ref="I79:K79"/>
    <mergeCell ref="L79:M79"/>
    <mergeCell ref="N79:O79"/>
    <mergeCell ref="I74:L74"/>
    <mergeCell ref="M74:N74"/>
    <mergeCell ref="O74:R74"/>
    <mergeCell ref="I75:L75"/>
    <mergeCell ref="O75:R75"/>
    <mergeCell ref="M76:N76"/>
    <mergeCell ref="Q76:R76"/>
    <mergeCell ref="C87:J87"/>
    <mergeCell ref="K87:N87"/>
    <mergeCell ref="C88:J88"/>
    <mergeCell ref="K88:N88"/>
    <mergeCell ref="C89:J89"/>
    <mergeCell ref="K89:N89"/>
    <mergeCell ref="B81:G81"/>
    <mergeCell ref="C84:J84"/>
    <mergeCell ref="K84:N84"/>
    <mergeCell ref="C85:J85"/>
    <mergeCell ref="K85:N85"/>
    <mergeCell ref="C86:J86"/>
    <mergeCell ref="K86:N86"/>
    <mergeCell ref="C93:J93"/>
    <mergeCell ref="K93:N93"/>
    <mergeCell ref="C94:J94"/>
    <mergeCell ref="K94:N94"/>
    <mergeCell ref="C95:J95"/>
    <mergeCell ref="K95:N95"/>
    <mergeCell ref="C90:J90"/>
    <mergeCell ref="K90:N90"/>
    <mergeCell ref="C91:J91"/>
    <mergeCell ref="K91:N91"/>
    <mergeCell ref="C92:J92"/>
    <mergeCell ref="K92:N92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5" max="16383" man="1"/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167</vt:i4>
      </vt:variant>
    </vt:vector>
  </HeadingPairs>
  <TitlesOfParts>
    <vt:vector size="168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'0503738'!TR_30200312267_2388398561</vt:lpstr>
      <vt:lpstr>'0503738'!TR_30200312267_2388398562</vt:lpstr>
      <vt:lpstr>'0503738'!TR_30200312267_2388398563</vt:lpstr>
      <vt:lpstr>'0503738'!TR_30200312267_2388398564</vt:lpstr>
      <vt:lpstr>'0503738'!TR_30200312267_2388398565</vt:lpstr>
      <vt:lpstr>'0503738'!TR_30200312267_2388398566</vt:lpstr>
      <vt:lpstr>'0503738'!TR_30200312267_2388398567</vt:lpstr>
      <vt:lpstr>'0503738'!TR_30200312267_2388398568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2024-03-21T14:05:54Z</cp:lastPrinted>
  <dcterms:created xsi:type="dcterms:W3CDTF">2024-03-13T11:57:17Z</dcterms:created>
  <dcterms:modified xsi:type="dcterms:W3CDTF">2024-03-21T14:05:55Z</dcterms:modified>
</cp:coreProperties>
</file>