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НП" sheetId="2" r:id="rId1"/>
  </sheets>
  <definedNames>
    <definedName name="ID_120655894" localSheetId="0">'0503738НП'!$H$9</definedName>
    <definedName name="ID_120655895" localSheetId="0">'0503738НП'!$C$75</definedName>
    <definedName name="ID_120655896" localSheetId="0">'0503738НП'!$H$8</definedName>
    <definedName name="ID_120655897" localSheetId="0">'0503738НП'!$R$10</definedName>
    <definedName name="ID_120655899" localSheetId="0">'0503738НП'!$O$71</definedName>
    <definedName name="ID_120655900" localSheetId="0">'0503738НП'!$N$75</definedName>
    <definedName name="ID_120655902" localSheetId="0">'0503738НП'!$O$73</definedName>
    <definedName name="ID_120655903" localSheetId="0">'0503738НП'!$Q$73</definedName>
    <definedName name="ID_120655904" localSheetId="0">'0503738НП'!$H$11</definedName>
    <definedName name="ID_120655907" localSheetId="0">'0503738НП'!$R$11</definedName>
    <definedName name="ID_120655908" localSheetId="0">'0503738НП'!$L$75</definedName>
    <definedName name="ID_120665159" localSheetId="0">'0503738НП'!$H$13</definedName>
    <definedName name="ID_125819842" localSheetId="0">'0503738НП'!$S$11</definedName>
    <definedName name="ID_13173937715" localSheetId="0">'0503738НП'!$N$37</definedName>
    <definedName name="ID_13173937716" localSheetId="0">'0503738НП'!$O$37</definedName>
    <definedName name="ID_13173937717" localSheetId="0">'0503738НП'!$L$27</definedName>
    <definedName name="ID_13173937718" localSheetId="0">'0503738НП'!$M$27</definedName>
    <definedName name="ID_13173937719" localSheetId="0">'0503738НП'!$N$27</definedName>
    <definedName name="ID_13173937720" localSheetId="0">'0503738НП'!$O$27</definedName>
    <definedName name="ID_13173937721" localSheetId="0">'0503738НП'!$P$27</definedName>
    <definedName name="ID_13173937722" localSheetId="0">'0503738НП'!$Q$27</definedName>
    <definedName name="ID_13173937723" localSheetId="0">'0503738НП'!$R$27</definedName>
    <definedName name="ID_13173937724" localSheetId="0">'0503738НП'!$I$37</definedName>
    <definedName name="ID_13173937725" localSheetId="0">'0503738НП'!$L$37</definedName>
    <definedName name="ID_13173937726" localSheetId="0">'0503738НП'!$M$37</definedName>
    <definedName name="ID_13173937740" localSheetId="0">'0503738НП'!$I$23</definedName>
    <definedName name="ID_13173937741" localSheetId="0">'0503738НП'!$L$23</definedName>
    <definedName name="ID_13173937742" localSheetId="0">'0503738НП'!$M$23</definedName>
    <definedName name="ID_13173937743" localSheetId="0">'0503738НП'!$N$23</definedName>
    <definedName name="ID_13173937744" localSheetId="0">'0503738НП'!$O$23</definedName>
    <definedName name="ID_13173937745" localSheetId="0">'0503738НП'!$P$23</definedName>
    <definedName name="ID_13173937746" localSheetId="0">'0503738НП'!$Q$23</definedName>
    <definedName name="ID_13173937747" localSheetId="0">'0503738НП'!$R$23</definedName>
    <definedName name="ID_13173937748" localSheetId="0">'0503738НП'!$I$27</definedName>
    <definedName name="ID_13173937749" localSheetId="0">'0503738НП'!$P$37</definedName>
    <definedName name="ID_13173937750" localSheetId="0">'0503738НП'!$Q$37</definedName>
    <definedName name="ID_13173937751" localSheetId="0">'0503738НП'!$R$37</definedName>
    <definedName name="ID_13173937752" localSheetId="0">'0503738НП'!$I$38</definedName>
    <definedName name="ID_13173937753" localSheetId="0">'0503738НП'!$L$38</definedName>
    <definedName name="ID_13173937754" localSheetId="0">'0503738НП'!$M$38</definedName>
    <definedName name="ID_13173937755" localSheetId="0">'0503738НП'!$N$38</definedName>
    <definedName name="ID_13173937756" localSheetId="0">'0503738НП'!$O$38</definedName>
    <definedName name="ID_13173937757" localSheetId="0">'0503738НП'!$T$61</definedName>
    <definedName name="ID_13173937758" localSheetId="0">'0503738НП'!$Q$38</definedName>
    <definedName name="ID_13173937759" localSheetId="0">'0503738НП'!$R$38</definedName>
    <definedName name="ID_13173937760" localSheetId="0">'0503738НП'!$O$65</definedName>
    <definedName name="ID_13173937761" localSheetId="0">'0503738НП'!$P$65</definedName>
    <definedName name="ID_13173937762" localSheetId="0">'0503738НП'!$Q$65</definedName>
    <definedName name="ID_13173937763" localSheetId="0">'0503738НП'!$R$65</definedName>
    <definedName name="ID_13173937764" localSheetId="0">'0503738НП'!$I$66</definedName>
    <definedName name="ID_13173937765" localSheetId="0">'0503738НП'!$L$66</definedName>
    <definedName name="ID_13173937766" localSheetId="0">'0503738НП'!$M$66</definedName>
    <definedName name="ID_13173937767" localSheetId="0">'0503738НП'!$N$66</definedName>
    <definedName name="ID_13173937768" localSheetId="0">'0503738НП'!$I$39</definedName>
    <definedName name="ID_13173937769" localSheetId="0">'0503738НП'!$L$39</definedName>
    <definedName name="ID_13173937770" localSheetId="0">'0503738НП'!$M$39</definedName>
    <definedName name="ID_13173937771" localSheetId="0">'0503738НП'!$N$39</definedName>
    <definedName name="ID_13173937772" localSheetId="0">'0503738НП'!$O$39</definedName>
    <definedName name="ID_13173937773" localSheetId="0">'0503738НП'!$T$62</definedName>
    <definedName name="ID_13173937774" localSheetId="0">'0503738НП'!$Q$39</definedName>
    <definedName name="ID_13173937775" localSheetId="0">'0503738НП'!$R$39</definedName>
    <definedName name="ID_13173937776" localSheetId="0">'0503738НП'!$I$43</definedName>
    <definedName name="ID_13173937777" localSheetId="0">'0503738НП'!$L$43</definedName>
    <definedName name="ID_13173937778" localSheetId="0">'0503738НП'!$M$43</definedName>
    <definedName name="ID_13173937779" localSheetId="0">'0503738НП'!$N$43</definedName>
    <definedName name="ID_13173937780" localSheetId="0">'0503738НП'!$O$43</definedName>
    <definedName name="ID_13173937781" localSheetId="0">'0503738НП'!$T$63</definedName>
    <definedName name="ID_13173937782" localSheetId="0">'0503738НП'!$Q$43</definedName>
    <definedName name="ID_13173937783" localSheetId="0">'0503738НП'!$R$43</definedName>
    <definedName name="ID_13173937784" localSheetId="0">'0503738НП'!$I$47</definedName>
    <definedName name="ID_13173937785" localSheetId="0">'0503738НП'!$L$47</definedName>
    <definedName name="ID_13173937786" localSheetId="0">'0503738НП'!$M$47</definedName>
    <definedName name="ID_13173937787" localSheetId="0">'0503738НП'!$N$47</definedName>
    <definedName name="ID_13173937788" localSheetId="0">'0503738НП'!$O$47</definedName>
    <definedName name="ID_13173937789" localSheetId="0">'0503738НП'!$T$64</definedName>
    <definedName name="ID_13173937790" localSheetId="0">'0503738НП'!$Q$47</definedName>
    <definedName name="ID_13173937791" localSheetId="0">'0503738НП'!$R$47</definedName>
    <definedName name="ID_13173937792" localSheetId="0">'0503738НП'!$I$51</definedName>
    <definedName name="ID_13173937793" localSheetId="0">'0503738НП'!$L$51</definedName>
    <definedName name="ID_13173937794" localSheetId="0">'0503738НП'!$M$51</definedName>
    <definedName name="ID_13173937795" localSheetId="0">'0503738НП'!$N$51</definedName>
    <definedName name="ID_13173937796" localSheetId="0">'0503738НП'!$O$51</definedName>
    <definedName name="ID_13173937797" localSheetId="0">'0503738НП'!$T$65</definedName>
    <definedName name="ID_13173937798" localSheetId="0">'0503738НП'!$Q$51</definedName>
    <definedName name="ID_13173937799" localSheetId="0">'0503738НП'!$R$51</definedName>
    <definedName name="ID_13173937800" localSheetId="0">'0503738НП'!$I$52</definedName>
    <definedName name="ID_13173937801" localSheetId="0">'0503738НП'!$L$52</definedName>
    <definedName name="ID_13173937802" localSheetId="0">'0503738НП'!$M$52</definedName>
    <definedName name="ID_13173937803" localSheetId="0">'0503738НП'!$N$52</definedName>
    <definedName name="ID_13173937804" localSheetId="0">'0503738НП'!$O$52</definedName>
    <definedName name="ID_13173937805" localSheetId="0">'0503738НП'!$T$66</definedName>
    <definedName name="ID_13173937806" localSheetId="0">'0503738НП'!$Q$52</definedName>
    <definedName name="ID_13173937807" localSheetId="0">'0503738НП'!$R$52</definedName>
    <definedName name="ID_13173937808" localSheetId="0">'0503738НП'!$I$55</definedName>
    <definedName name="ID_13173937809" localSheetId="0">'0503738НП'!$L$55</definedName>
    <definedName name="ID_13173937810" localSheetId="0">'0503738НП'!$M$55</definedName>
    <definedName name="ID_13173937811" localSheetId="0">'0503738НП'!$N$55</definedName>
    <definedName name="ID_13173937812" localSheetId="0">'0503738НП'!$O$55</definedName>
    <definedName name="ID_13173937813" localSheetId="0">'0503738НП'!$T$67</definedName>
    <definedName name="ID_13173937814" localSheetId="0">'0503738НП'!$Q$55</definedName>
    <definedName name="ID_13173937815" localSheetId="0">'0503738НП'!$R$55</definedName>
    <definedName name="ID_13173937816" localSheetId="0">'0503738НП'!$I$65</definedName>
    <definedName name="ID_13173937817" localSheetId="0">'0503738НП'!$L$65</definedName>
    <definedName name="ID_13173937818" localSheetId="0">'0503738НП'!$M$65</definedName>
    <definedName name="ID_13173937819" localSheetId="0">'0503738НП'!$N$65</definedName>
    <definedName name="ID_13173937820" localSheetId="0">'0503738НП'!$O$66</definedName>
    <definedName name="ID_13173937821" localSheetId="0">'0503738НП'!$P$66</definedName>
    <definedName name="ID_13173937822" localSheetId="0">'0503738НП'!$Q$66</definedName>
    <definedName name="ID_13173937823" localSheetId="0">'0503738НП'!$R$66</definedName>
    <definedName name="ID_1714410362" localSheetId="0">'0503738НП'!$S$15</definedName>
    <definedName name="ID_1721396" localSheetId="0">'0503738НП'!$K$6</definedName>
    <definedName name="ID_17824571302" localSheetId="0">'0503738НП'!$C$37</definedName>
    <definedName name="ID_17824571303" localSheetId="0">'0503738НП'!$C$38</definedName>
    <definedName name="ID_17824571304" localSheetId="0">'0503738НП'!$C$39</definedName>
    <definedName name="ID_17824571305" localSheetId="0">'0503738НП'!$C$43</definedName>
    <definedName name="ID_17824571306" localSheetId="0">'0503738НП'!$C$47</definedName>
    <definedName name="ID_17824571307" localSheetId="0">'0503738НП'!$C$51</definedName>
    <definedName name="ID_17824571308" localSheetId="0">'0503738НП'!$C$52</definedName>
    <definedName name="ID_17824571309" localSheetId="0">'0503738НП'!$C$55</definedName>
    <definedName name="ID_17824571310" localSheetId="0">'0503738НП'!$C$65</definedName>
    <definedName name="ID_17824571311" localSheetId="0">'0503738НП'!$C$66</definedName>
    <definedName name="ID_22018006976" localSheetId="0">'0503738НП'!$U$7</definedName>
    <definedName name="ID_22018006977" localSheetId="0">'0503738НП'!$U$8</definedName>
    <definedName name="ID_22018006978" localSheetId="0">'0503738НП'!$U$11</definedName>
    <definedName name="ID_22018006979" localSheetId="0">'0503738НП'!$U$9</definedName>
    <definedName name="ID_277863" localSheetId="0">'0503738НП'!$R$7</definedName>
    <definedName name="ID_277865" localSheetId="0">'0503738НП'!$H$7</definedName>
    <definedName name="ID_277866" localSheetId="0">'0503738НП'!$R$6</definedName>
    <definedName name="ID_277868" localSheetId="0">'0503738НП'!$I$71</definedName>
    <definedName name="ID_277869" localSheetId="0">'0503738НП'!$I$68</definedName>
    <definedName name="ID_406652316" localSheetId="0">'0503738НП'!$S$4</definedName>
    <definedName name="ID_406652317" localSheetId="0">'0503738НП'!$S$5</definedName>
    <definedName name="ID_406652318" localSheetId="0">'0503738НП'!$S$6</definedName>
    <definedName name="ID_406652319" localSheetId="0">'0503738НП'!$S$7</definedName>
    <definedName name="ID_406652320" localSheetId="0">'0503738НП'!$S$12</definedName>
    <definedName name="ID_406652321" localSheetId="0">'0503738НП'!$S$13</definedName>
    <definedName name="ID_406652322" localSheetId="0">'0503738НП'!$S$8</definedName>
    <definedName name="ID_406652323" localSheetId="0">'0503738НП'!$S$9</definedName>
    <definedName name="ID_406652324" localSheetId="0">'0503738НП'!$S$10</definedName>
    <definedName name="ID_6793181" localSheetId="0">'0503738НП'!$P$68</definedName>
    <definedName name="ID_6793182" localSheetId="0">'0503738НП'!$S$14</definedName>
    <definedName name="ID_845111479" localSheetId="0">'0503738НП'!$R$9</definedName>
    <definedName name="ID_8608106416" localSheetId="0">'0503738НП'!$S$17</definedName>
    <definedName name="ID_8608106417" localSheetId="0">'0503738НП'!$S$16</definedName>
    <definedName name="T_30200313183" localSheetId="0">'0503738НП'!$B$40:$V$41</definedName>
    <definedName name="T_30200313202" localSheetId="0">'0503738НП'!$B$56:$V$56</definedName>
    <definedName name="T_30200313221" localSheetId="0">'0503738НП'!$B$44:$V$45</definedName>
    <definedName name="T_30200313240" localSheetId="0">'0503738НП'!$C$83:$N$92</definedName>
    <definedName name="T_30200313250" localSheetId="0">'0503738НП'!$B$24:$V$25</definedName>
    <definedName name="T_30200313269" localSheetId="0">'0503738НП'!$B$48:$V$49</definedName>
    <definedName name="T_30200313288" localSheetId="0">'0503738НП'!$B$53:$V$53</definedName>
    <definedName name="T_30200313307" localSheetId="0">'0503738НП'!$B$28:$V$28</definedName>
    <definedName name="TR_30200313183_2367578617" localSheetId="0">'0503738НП'!$B$40:$V$40</definedName>
    <definedName name="TR_30200313183_2367578618" localSheetId="0">'0503738НП'!$B$41:$V$41</definedName>
    <definedName name="TR_30200313202" localSheetId="0">'0503738НП'!$B$56:$V$56</definedName>
    <definedName name="TR_30200313221_2367578619" localSheetId="0">'0503738НП'!$B$44:$V$44</definedName>
    <definedName name="TR_30200313221_2367578620" localSheetId="0">'0503738НП'!$B$45:$V$45</definedName>
    <definedName name="TR_30200313240" localSheetId="0">'0503738НП'!$C$83:$N$92</definedName>
    <definedName name="TR_30200313250_2367578623" localSheetId="0">'0503738НП'!$B$24:$V$24</definedName>
    <definedName name="TR_30200313250_2367578624" localSheetId="0">'0503738НП'!$B$25:$V$25</definedName>
    <definedName name="TR_30200313269_2367578621" localSheetId="0">'0503738НП'!$B$48:$V$48</definedName>
    <definedName name="TR_30200313269_2367578622" localSheetId="0">'0503738НП'!$B$49:$V$49</definedName>
    <definedName name="TR_30200313288" localSheetId="0">'0503738НП'!$B$53:$V$53</definedName>
    <definedName name="TR_30200313307" localSheetId="0">'0503738НП'!$B$28:$V$28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5" i="2"/>
  <c r="T56"/>
  <c r="Q56"/>
  <c r="Q55"/>
  <c r="M55"/>
  <c r="T53"/>
  <c r="R53"/>
  <c r="R52" s="1"/>
  <c r="R51" s="1"/>
  <c r="Q53"/>
  <c r="Q52"/>
  <c r="Q51" s="1"/>
  <c r="O52"/>
  <c r="N52"/>
  <c r="M52"/>
  <c r="M51" s="1"/>
  <c r="L52"/>
  <c r="L51" s="1"/>
  <c r="I52"/>
  <c r="O51"/>
  <c r="N51"/>
  <c r="N38" s="1"/>
  <c r="N37" s="1"/>
  <c r="I51"/>
  <c r="T49"/>
  <c r="R49"/>
  <c r="R47" s="1"/>
  <c r="Q49"/>
  <c r="T48"/>
  <c r="R48"/>
  <c r="Q48"/>
  <c r="Q47" s="1"/>
  <c r="O47"/>
  <c r="N47"/>
  <c r="M47"/>
  <c r="L47"/>
  <c r="L38" s="1"/>
  <c r="L37" s="1"/>
  <c r="I47"/>
  <c r="T45"/>
  <c r="R45"/>
  <c r="Q45"/>
  <c r="T44"/>
  <c r="R44"/>
  <c r="R43" s="1"/>
  <c r="R38" s="1"/>
  <c r="R37" s="1"/>
  <c r="Q44"/>
  <c r="Q43"/>
  <c r="O43"/>
  <c r="N43"/>
  <c r="M43"/>
  <c r="L43"/>
  <c r="I43"/>
  <c r="T41"/>
  <c r="R41"/>
  <c r="Q41"/>
  <c r="T40"/>
  <c r="R40"/>
  <c r="Q40"/>
  <c r="Q39"/>
  <c r="Q38" s="1"/>
  <c r="Q37" s="1"/>
  <c r="O39"/>
  <c r="O38" s="1"/>
  <c r="O37" s="1"/>
  <c r="N39"/>
  <c r="M39"/>
  <c r="L39"/>
  <c r="I39"/>
  <c r="I38"/>
  <c r="I37" s="1"/>
  <c r="P37"/>
  <c r="P66" s="1"/>
  <c r="T28"/>
  <c r="R27"/>
  <c r="Q27"/>
  <c r="P27"/>
  <c r="O27"/>
  <c r="N27"/>
  <c r="M27"/>
  <c r="L27"/>
  <c r="K27"/>
  <c r="J27"/>
  <c r="I27"/>
  <c r="T25"/>
  <c r="R25"/>
  <c r="Q25"/>
  <c r="T24"/>
  <c r="R24"/>
  <c r="R23" s="1"/>
  <c r="R66" s="1"/>
  <c r="Q24"/>
  <c r="Q23"/>
  <c r="Q66" s="1"/>
  <c r="P23"/>
  <c r="O23"/>
  <c r="N23"/>
  <c r="M23"/>
  <c r="L23"/>
  <c r="L66" s="1"/>
  <c r="I23"/>
  <c r="I66" s="1"/>
  <c r="N66" l="1"/>
  <c r="O66"/>
  <c r="M38"/>
  <c r="M37" s="1"/>
  <c r="M66" s="1"/>
</calcChain>
</file>

<file path=xl/sharedStrings.xml><?xml version="1.0" encoding="utf-8"?>
<sst xmlns="http://schemas.openxmlformats.org/spreadsheetml/2006/main" count="287" uniqueCount="148">
  <si>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</si>
  <si>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</si>
  <si>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</si>
  <si>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</si>
  <si>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</si>
  <si>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</si>
  <si>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</si>
  <si>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</si>
  <si>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</si>
  <si>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</si>
  <si>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</si>
  <si>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</si>
  <si>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</si>
  <si>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</si>
  <si>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14» имени А.М.Мамонова</t>
  </si>
  <si>
    <t>по ОКПО</t>
  </si>
  <si>
    <t>41933362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</si>
  <si>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</si>
  <si>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</si>
  <si>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</si>
  <si>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</si>
  <si>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</si>
  <si>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</si>
  <si>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</si>
  <si>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</si>
  <si>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</si>
  <si>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</si>
  <si>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</si>
  <si>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</si>
  <si>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</si>
  <si>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</si>
  <si>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</si>
  <si>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</si>
  <si>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</si>
  <si>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3128028076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</si>
  <si>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</si>
  <si>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</si>
  <si>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</si>
  <si>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</si>
  <si>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</si>
  <si>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</si>
  <si>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</si>
  <si>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</si>
  <si>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</si>
  <si>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</si>
  <si>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</si>
  <si>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</si>
  <si>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</si>
  <si>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</si>
  <si>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</si>
  <si>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</si>
  <si>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</si>
  <si>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</si>
  <si>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</si>
  <si>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</si>
  <si>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</si>
  <si>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</si>
  <si>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</si>
  <si>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</si>
  <si>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</si>
  <si>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</si>
  <si>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</si>
  <si>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</si>
  <si>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</si>
  <si>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</si>
  <si>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</si>
  <si>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</si>
  <si>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</si>
  <si>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</si>
  <si>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</si>
  <si>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</si>
  <si>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</si>
  <si>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</si>
  <si>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</si>
  <si>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</si>
  <si>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</si>
  <si>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</si>
  <si>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</si>
  <si>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</si>
  <si>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</si>
  <si>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0702</t>
  </si>
  <si>
    <t>022</t>
  </si>
  <si>
    <t>EВ51790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</si>
  <si>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</si>
  <si>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</si>
  <si>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</si>
  <si>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</si>
  <si>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</si>
  <si>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</si>
  <si>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</si>
  <si>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</si>
  <si>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</si>
  <si>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</si>
  <si>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</si>
  <si>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</si>
  <si>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</si>
  <si>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</si>
  <si>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</si>
  <si>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</si>
  <si>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</si>
  <si>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</si>
  <si>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</si>
  <si>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</si>
  <si>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</si>
  <si>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</si>
  <si>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</si>
  <si>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</si>
  <si>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</si>
  <si>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 xml:space="preserve">показатели используются </t>
  </si>
  <si>
    <t>при расчете формы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</si>
  <si>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</si>
  <si>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</si>
  <si>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</si>
  <si>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</si>
  <si>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</si>
  <si>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Лебедева Л.А.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</si>
  <si>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</si>
  <si>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</si>
  <si>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</si>
  <si>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</si>
  <si>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</si>
  <si>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</si>
  <si>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</si>
  <si>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</si>
  <si>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</si>
  <si>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</si>
  <si>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</si>
  <si>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</si>
  <si>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</si>
  <si>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</si>
  <si>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</si>
  <si>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</si>
  <si>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</si>
  <si>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</si>
  <si>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</si>
  <si>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</si>
  <si>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</si>
  <si>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</si>
  <si>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</si>
  <si>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</si>
  <si>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0503738НП</t>
  </si>
  <si>
    <t>Солодовченко Н.В.</t>
  </si>
  <si>
    <t>и. о. директора</t>
  </si>
  <si>
    <t>Чайка Е.В.</t>
  </si>
  <si>
    <t xml:space="preserve">зам.гл. бухгалтера 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</si>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</sst>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CFFFF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32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>
      <alignment horizontal="center"/>
      <protection locked="0"/>
    </xf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>
      <alignment horizontal="center"/>
    </xf>
    <xf numFmtId="49" fontId="7" fillId="5" borderId="37" xfId="1" applyNumberFormat="1" applyFont="1" applyFill="1" applyBorder="1" applyAlignment="1" applyProtection="1">
      <alignment horizontal="center"/>
    </xf>
    <xf numFmtId="164" fontId="7" fillId="5" borderId="21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19" xfId="1" applyNumberFormat="1" applyFont="1" applyFill="1" applyBorder="1" applyAlignment="1" applyProtection="1">
      <alignment horizontal="right"/>
    </xf>
    <xf numFmtId="164" fontId="7" fillId="5" borderId="38" xfId="1" applyNumberFormat="1" applyFont="1" applyFill="1" applyBorder="1" applyAlignment="1" applyProtection="1">
      <alignment horizontal="right"/>
    </xf>
    <xf numFmtId="49" fontId="2" fillId="6" borderId="0" xfId="1" applyNumberFormat="1" applyFont="1" applyFill="1"/>
    <xf numFmtId="0" fontId="2" fillId="6" borderId="0" xfId="1" applyNumberFormat="1" applyFont="1" applyFill="1"/>
    <xf numFmtId="0" fontId="2" fillId="6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7" borderId="42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36" xfId="1" applyNumberFormat="1" applyFont="1" applyFill="1" applyBorder="1" applyAlignment="1" applyProtection="1">
      <alignment horizontal="center"/>
      <protection locked="0"/>
    </xf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2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/>
    <xf numFmtId="164" fontId="7" fillId="0" borderId="42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0" fontId="7" fillId="6" borderId="33" xfId="1" applyNumberFormat="1" applyFont="1" applyFill="1" applyBorder="1" applyAlignment="1" applyProtection="1">
      <alignment horizontal="left" wrapText="1" indent="1"/>
      <protection locked="0"/>
    </xf>
    <xf numFmtId="49" fontId="7" fillId="6" borderId="41" xfId="1" applyNumberFormat="1" applyFont="1" applyFill="1" applyBorder="1" applyAlignment="1" applyProtection="1">
      <alignment horizontal="center"/>
    </xf>
    <xf numFmtId="49" fontId="7" fillId="6" borderId="35" xfId="1" applyNumberFormat="1" applyFont="1" applyFill="1" applyBorder="1" applyAlignment="1" applyProtection="1">
      <alignment horizontal="center"/>
    </xf>
    <xf numFmtId="49" fontId="7" fillId="6" borderId="36" xfId="1" applyNumberFormat="1" applyFont="1" applyFill="1" applyBorder="1" applyAlignment="1" applyProtection="1">
      <alignment horizontal="center"/>
      <protection locked="0"/>
    </xf>
    <xf numFmtId="49" fontId="7" fillId="6" borderId="37" xfId="1" applyNumberFormat="1" applyFont="1" applyFill="1" applyBorder="1" applyAlignment="1" applyProtection="1">
      <alignment horizontal="center"/>
      <protection locked="0"/>
    </xf>
    <xf numFmtId="164" fontId="7" fillId="6" borderId="42" xfId="1" applyNumberFormat="1" applyFont="1" applyFill="1" applyBorder="1" applyAlignment="1" applyProtection="1">
      <alignment horizontal="right"/>
      <protection locked="0"/>
    </xf>
    <xf numFmtId="164" fontId="7" fillId="5" borderId="42" xfId="1" applyNumberFormat="1" applyFont="1" applyFill="1" applyBorder="1" applyAlignment="1" applyProtection="1">
      <alignment horizontal="center"/>
    </xf>
    <xf numFmtId="164" fontId="7" fillId="9" borderId="42" xfId="1" applyNumberFormat="1" applyFont="1" applyFill="1" applyBorder="1" applyAlignment="1" applyProtection="1">
      <alignment horizontal="right"/>
    </xf>
    <xf numFmtId="164" fontId="7" fillId="9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164" fontId="7" fillId="5" borderId="42" xfId="1" applyNumberFormat="1" applyFont="1" applyFill="1" applyBorder="1" applyAlignment="1" applyProtection="1">
      <alignment horizontal="right"/>
    </xf>
    <xf numFmtId="164" fontId="7" fillId="5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4" fontId="7" fillId="0" borderId="2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4" borderId="2" xfId="1" applyNumberFormat="1" applyFont="1" applyFill="1" applyBorder="1" applyAlignment="1" applyProtection="1">
      <alignment horizontal="right"/>
    </xf>
    <xf numFmtId="164" fontId="7" fillId="4" borderId="50" xfId="1" applyNumberFormat="1" applyFont="1" applyFill="1" applyBorder="1" applyAlignment="1" applyProtection="1">
      <alignment horizontal="center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49" fontId="7" fillId="2" borderId="44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8" borderId="0" xfId="1" applyFont="1" applyFill="1"/>
    <xf numFmtId="0" fontId="1" fillId="8" borderId="0" xfId="1" applyFill="1"/>
    <xf numFmtId="0" fontId="2" fillId="0" borderId="0" xfId="1" applyFont="1" applyBorder="1"/>
    <xf numFmtId="0" fontId="2" fillId="0" borderId="6" xfId="1" applyFont="1" applyBorder="1" applyAlignment="1"/>
    <xf numFmtId="0" fontId="2" fillId="0" borderId="0" xfId="1" applyFont="1" applyBorder="1" applyAlignment="1"/>
    <xf numFmtId="49" fontId="11" fillId="6" borderId="61" xfId="3" applyNumberFormat="1" applyFont="1" applyFill="1" applyBorder="1" applyAlignment="1">
      <alignment horizontal="right" indent="1"/>
    </xf>
    <xf numFmtId="49" fontId="11" fillId="6" borderId="62" xfId="3" applyNumberFormat="1" applyFont="1" applyFill="1" applyBorder="1" applyAlignment="1">
      <alignment horizontal="right" indent="1"/>
    </xf>
    <xf numFmtId="49" fontId="9" fillId="6" borderId="62" xfId="3" applyNumberFormat="1" applyFont="1" applyFill="1" applyBorder="1" applyAlignment="1">
      <alignment horizontal="left" wrapText="1" indent="1"/>
    </xf>
    <xf numFmtId="49" fontId="9" fillId="6" borderId="63" xfId="3" applyNumberFormat="1" applyFont="1" applyFill="1" applyBorder="1" applyAlignment="1">
      <alignment horizontal="left" wrapText="1" indent="1"/>
    </xf>
    <xf numFmtId="0" fontId="1" fillId="6" borderId="0" xfId="1" applyFill="1" applyBorder="1" applyAlignment="1">
      <alignment horizontal="center"/>
    </xf>
    <xf numFmtId="0" fontId="11" fillId="6" borderId="0" xfId="3" applyFont="1" applyFill="1" applyBorder="1" applyAlignment="1">
      <alignment horizontal="center"/>
    </xf>
    <xf numFmtId="49" fontId="11" fillId="6" borderId="59" xfId="3" applyNumberFormat="1" applyFont="1" applyFill="1" applyBorder="1" applyAlignment="1">
      <alignment horizontal="right" indent="1"/>
    </xf>
    <xf numFmtId="49" fontId="11" fillId="6" borderId="0" xfId="3" applyNumberFormat="1" applyFont="1" applyFill="1" applyBorder="1" applyAlignment="1">
      <alignment horizontal="right" indent="1"/>
    </xf>
    <xf numFmtId="14" fontId="9" fillId="6" borderId="0" xfId="3" applyNumberFormat="1" applyFont="1" applyFill="1" applyBorder="1" applyAlignment="1">
      <alignment horizontal="left" indent="1"/>
    </xf>
    <xf numFmtId="14" fontId="9" fillId="6" borderId="60" xfId="3" applyNumberFormat="1" applyFont="1" applyFill="1" applyBorder="1" applyAlignment="1">
      <alignment horizontal="left" indent="1"/>
    </xf>
    <xf numFmtId="49" fontId="9" fillId="6" borderId="0" xfId="3" applyNumberFormat="1" applyFont="1" applyFill="1" applyBorder="1" applyAlignment="1">
      <alignment horizontal="left" indent="1"/>
    </xf>
    <xf numFmtId="49" fontId="9" fillId="6" borderId="60" xfId="3" applyNumberFormat="1" applyFont="1" applyFill="1" applyBorder="1" applyAlignment="1">
      <alignment horizontal="left" indent="1"/>
    </xf>
    <xf numFmtId="0" fontId="1" fillId="0" borderId="0" xfId="1" applyBorder="1" applyAlignment="1">
      <alignment horizontal="center"/>
    </xf>
    <xf numFmtId="0" fontId="11" fillId="0" borderId="0" xfId="3" applyFont="1" applyBorder="1" applyAlignment="1">
      <alignment horizontal="center"/>
    </xf>
    <xf numFmtId="49" fontId="11" fillId="6" borderId="56" xfId="3" applyNumberFormat="1" applyFont="1" applyFill="1" applyBorder="1" applyAlignment="1">
      <alignment horizontal="right" indent="1"/>
    </xf>
    <xf numFmtId="49" fontId="11" fillId="6" borderId="57" xfId="3" applyNumberFormat="1" applyFont="1" applyFill="1" applyBorder="1" applyAlignment="1">
      <alignment horizontal="right" indent="1"/>
    </xf>
    <xf numFmtId="49" fontId="9" fillId="6" borderId="57" xfId="3" applyNumberFormat="1" applyFont="1" applyFill="1" applyBorder="1" applyAlignment="1">
      <alignment horizontal="left" indent="1"/>
    </xf>
    <xf numFmtId="49" fontId="9" fillId="6" borderId="58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0" fillId="0" borderId="54" xfId="1" applyFont="1" applyBorder="1" applyAlignment="1">
      <alignment horizontal="left" vertical="center" indent="2"/>
    </xf>
    <xf numFmtId="0" fontId="10" fillId="0" borderId="55" xfId="1" applyFont="1" applyBorder="1" applyAlignment="1">
      <alignment horizontal="left" vertical="center" indent="2"/>
    </xf>
    <xf numFmtId="0" fontId="2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>
      <alignment horizontal="center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164" fontId="7" fillId="6" borderId="17" xfId="1" applyNumberFormat="1" applyFont="1" applyFill="1" applyBorder="1" applyAlignment="1" applyProtection="1">
      <alignment horizontal="right"/>
      <protection locked="0"/>
    </xf>
    <xf numFmtId="164" fontId="7" fillId="6" borderId="7" xfId="1" applyNumberFormat="1" applyFont="1" applyFill="1" applyBorder="1" applyAlignment="1" applyProtection="1">
      <alignment horizontal="right"/>
      <protection locked="0"/>
    </xf>
    <xf numFmtId="164" fontId="7" fillId="6" borderId="18" xfId="1" applyNumberFormat="1" applyFont="1" applyFill="1" applyBorder="1" applyAlignment="1" applyProtection="1">
      <alignment horizontal="right"/>
      <protection locked="0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5" borderId="17" xfId="1" applyNumberFormat="1" applyFont="1" applyFill="1" applyBorder="1" applyAlignment="1" applyProtection="1">
      <alignment horizontal="right"/>
    </xf>
    <xf numFmtId="164" fontId="7" fillId="5" borderId="7" xfId="1" applyNumberFormat="1" applyFont="1" applyFill="1" applyBorder="1" applyAlignment="1" applyProtection="1">
      <alignment horizontal="right"/>
    </xf>
    <xf numFmtId="164" fontId="7" fillId="5" borderId="18" xfId="1" applyNumberFormat="1" applyFont="1" applyFill="1" applyBorder="1" applyAlignment="1" applyProtection="1">
      <alignment horizontal="right"/>
    </xf>
    <xf numFmtId="164" fontId="7" fillId="0" borderId="25" xfId="1" applyNumberFormat="1" applyFont="1" applyFill="1" applyBorder="1" applyAlignment="1" applyProtection="1">
      <alignment horizontal="center"/>
    </xf>
    <xf numFmtId="164" fontId="7" fillId="0" borderId="48" xfId="1" applyNumberFormat="1" applyFont="1" applyFill="1" applyBorder="1" applyAlignment="1" applyProtection="1">
      <alignment horizontal="center"/>
    </xf>
    <xf numFmtId="164" fontId="7" fillId="0" borderId="49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  <protection locked="0"/>
    </xf>
    <xf numFmtId="164" fontId="7" fillId="0" borderId="7" xfId="1" applyNumberFormat="1" applyFont="1" applyFill="1" applyBorder="1" applyAlignment="1" applyProtection="1">
      <alignment horizontal="right"/>
      <protection locked="0"/>
    </xf>
    <xf numFmtId="164" fontId="7" fillId="0" borderId="18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8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6" xfId="1" applyNumberFormat="1" applyFont="1" applyFill="1" applyBorder="1" applyAlignment="1" applyProtection="1">
      <alignment horizontal="right"/>
    </xf>
    <xf numFmtId="164" fontId="7" fillId="5" borderId="21" xfId="1" applyNumberFormat="1" applyFont="1" applyFill="1" applyBorder="1" applyAlignment="1" applyProtection="1">
      <alignment horizontal="right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4" xfId="1" applyNumberFormat="1" applyFont="1" applyBorder="1" applyAlignment="1">
      <alignment horizontal="center" vertical="center" wrapText="1"/>
    </xf>
    <xf numFmtId="49" fontId="7" fillId="0" borderId="16" xfId="1" applyNumberFormat="1" applyFont="1" applyBorder="1" applyAlignment="1">
      <alignment horizontal="center" vertical="center" wrapText="1"/>
    </xf>
    <xf numFmtId="49" fontId="7" fillId="0" borderId="20" xfId="1" applyNumberFormat="1" applyFont="1" applyBorder="1" applyAlignment="1">
      <alignment horizontal="center" vertical="center" wrapText="1"/>
    </xf>
    <xf numFmtId="49" fontId="7" fillId="0" borderId="17" xfId="1" applyNumberFormat="1" applyFont="1" applyBorder="1" applyAlignment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/>
    </xf>
    <xf numFmtId="49" fontId="2" fillId="0" borderId="16" xfId="1" applyNumberFormat="1" applyFont="1" applyBorder="1" applyAlignment="1">
      <alignment horizontal="center" vertical="center"/>
    </xf>
    <xf numFmtId="49" fontId="2" fillId="0" borderId="15" xfId="1" applyNumberFormat="1" applyFont="1" applyBorder="1" applyAlignment="1">
      <alignment horizontal="center" vertical="center" wrapText="1"/>
    </xf>
    <xf numFmtId="49" fontId="2" fillId="0" borderId="19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/>
    <xf numFmtId="49" fontId="2" fillId="0" borderId="19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6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 applyProtection="1">
      <alignment horizontal="left" wrapText="1"/>
      <protection locked="0"/>
    </xf>
    <xf numFmtId="0" fontId="2" fillId="0" borderId="6" xfId="0" applyFont="1" applyBorder="1" applyAlignment="1">
      <alignment horizontal="center"/>
    </xf>
    <xf numFmtId="0" fontId="2" fillId="0" borderId="0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left" wrapText="1"/>
      <protection locked="0"/>
    </xf>
    <xf numFmtId="0" fontId="2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/>
    <xf numFmtId="0" fontId="2" fillId="0" borderId="0" xfId="0" applyFont="1" applyAlignment="1">
      <alignment horizontal="center"/>
    </xf>
    <xf numFmtId="0" fontId="2" fillId="0" borderId="0" xfId="0" applyFont="1" applyBorder="1" applyAlignment="1"/>
    <xf numFmtId="0" fontId="2" fillId="0" borderId="6" xfId="0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0" fontId="2" fillId="0" borderId="0" xfId="1" applyFont="1" applyAlignment="1">
      <alignment vertical="top"/>
    </xf>
    <xf numFmtId="0" fontId="2" fillId="0" borderId="9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/>
    </xf>
    <xf numFmtId="0" fontId="2" fillId="0" borderId="0" xfId="1" applyFont="1" applyAlignment="1">
      <alignment horizontal="right" vertical="top"/>
    </xf>
    <xf numFmtId="0" fontId="2" fillId="0" borderId="0" xfId="1" applyFont="1" applyAlignment="1">
      <alignment horizontal="center" vertical="top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62300" y="189166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1" workbookViewId="0">
      <selection activeCell="O94" sqref="O94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customWidth="1"/>
    <col min="6" max="6" width="3.42578125" style="1" customWidth="1"/>
    <col min="7" max="7" width="6.85546875" style="1" customWidth="1"/>
    <col min="8" max="8" width="3.425781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.28515625" style="1" hidden="1" customWidth="1"/>
    <col min="20" max="20" width="19.28515625" style="1" hidden="1" customWidth="1"/>
    <col min="21" max="21" width="80.425781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0" width="0" style="1" hidden="1" customWidth="1"/>
    <col min="261" max="261" width="4" style="1" customWidth="1"/>
    <col min="262" max="262" width="3.42578125" style="1" customWidth="1"/>
    <col min="263" max="263" width="6.85546875" style="1" customWidth="1"/>
    <col min="264" max="264" width="3.425781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6" width="0" style="1" hidden="1" customWidth="1"/>
    <col min="517" max="517" width="4" style="1" customWidth="1"/>
    <col min="518" max="518" width="3.42578125" style="1" customWidth="1"/>
    <col min="519" max="519" width="6.85546875" style="1" customWidth="1"/>
    <col min="520" max="520" width="3.425781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2" width="0" style="1" hidden="1" customWidth="1"/>
    <col min="773" max="773" width="4" style="1" customWidth="1"/>
    <col min="774" max="774" width="3.42578125" style="1" customWidth="1"/>
    <col min="775" max="775" width="6.85546875" style="1" customWidth="1"/>
    <col min="776" max="776" width="3.425781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28" width="0" style="1" hidden="1" customWidth="1"/>
    <col min="1029" max="1029" width="4" style="1" customWidth="1"/>
    <col min="1030" max="1030" width="3.42578125" style="1" customWidth="1"/>
    <col min="1031" max="1031" width="6.85546875" style="1" customWidth="1"/>
    <col min="1032" max="1032" width="3.425781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4" width="0" style="1" hidden="1" customWidth="1"/>
    <col min="1285" max="1285" width="4" style="1" customWidth="1"/>
    <col min="1286" max="1286" width="3.42578125" style="1" customWidth="1"/>
    <col min="1287" max="1287" width="6.85546875" style="1" customWidth="1"/>
    <col min="1288" max="1288" width="3.425781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0" width="0" style="1" hidden="1" customWidth="1"/>
    <col min="1541" max="1541" width="4" style="1" customWidth="1"/>
    <col min="1542" max="1542" width="3.42578125" style="1" customWidth="1"/>
    <col min="1543" max="1543" width="6.85546875" style="1" customWidth="1"/>
    <col min="1544" max="1544" width="3.425781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6" width="0" style="1" hidden="1" customWidth="1"/>
    <col min="1797" max="1797" width="4" style="1" customWidth="1"/>
    <col min="1798" max="1798" width="3.42578125" style="1" customWidth="1"/>
    <col min="1799" max="1799" width="6.85546875" style="1" customWidth="1"/>
    <col min="1800" max="1800" width="3.425781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2" width="0" style="1" hidden="1" customWidth="1"/>
    <col min="2053" max="2053" width="4" style="1" customWidth="1"/>
    <col min="2054" max="2054" width="3.42578125" style="1" customWidth="1"/>
    <col min="2055" max="2055" width="6.85546875" style="1" customWidth="1"/>
    <col min="2056" max="2056" width="3.425781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08" width="0" style="1" hidden="1" customWidth="1"/>
    <col min="2309" max="2309" width="4" style="1" customWidth="1"/>
    <col min="2310" max="2310" width="3.42578125" style="1" customWidth="1"/>
    <col min="2311" max="2311" width="6.85546875" style="1" customWidth="1"/>
    <col min="2312" max="2312" width="3.425781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4" width="0" style="1" hidden="1" customWidth="1"/>
    <col min="2565" max="2565" width="4" style="1" customWidth="1"/>
    <col min="2566" max="2566" width="3.42578125" style="1" customWidth="1"/>
    <col min="2567" max="2567" width="6.85546875" style="1" customWidth="1"/>
    <col min="2568" max="2568" width="3.425781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0" width="0" style="1" hidden="1" customWidth="1"/>
    <col min="2821" max="2821" width="4" style="1" customWidth="1"/>
    <col min="2822" max="2822" width="3.42578125" style="1" customWidth="1"/>
    <col min="2823" max="2823" width="6.85546875" style="1" customWidth="1"/>
    <col min="2824" max="2824" width="3.425781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6" width="0" style="1" hidden="1" customWidth="1"/>
    <col min="3077" max="3077" width="4" style="1" customWidth="1"/>
    <col min="3078" max="3078" width="3.42578125" style="1" customWidth="1"/>
    <col min="3079" max="3079" width="6.85546875" style="1" customWidth="1"/>
    <col min="3080" max="3080" width="3.425781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2" width="0" style="1" hidden="1" customWidth="1"/>
    <col min="3333" max="3333" width="4" style="1" customWidth="1"/>
    <col min="3334" max="3334" width="3.42578125" style="1" customWidth="1"/>
    <col min="3335" max="3335" width="6.85546875" style="1" customWidth="1"/>
    <col min="3336" max="3336" width="3.425781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88" width="0" style="1" hidden="1" customWidth="1"/>
    <col min="3589" max="3589" width="4" style="1" customWidth="1"/>
    <col min="3590" max="3590" width="3.42578125" style="1" customWidth="1"/>
    <col min="3591" max="3591" width="6.85546875" style="1" customWidth="1"/>
    <col min="3592" max="3592" width="3.425781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4" width="0" style="1" hidden="1" customWidth="1"/>
    <col min="3845" max="3845" width="4" style="1" customWidth="1"/>
    <col min="3846" max="3846" width="3.42578125" style="1" customWidth="1"/>
    <col min="3847" max="3847" width="6.85546875" style="1" customWidth="1"/>
    <col min="3848" max="3848" width="3.425781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0" width="0" style="1" hidden="1" customWidth="1"/>
    <col min="4101" max="4101" width="4" style="1" customWidth="1"/>
    <col min="4102" max="4102" width="3.42578125" style="1" customWidth="1"/>
    <col min="4103" max="4103" width="6.85546875" style="1" customWidth="1"/>
    <col min="4104" max="4104" width="3.425781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6" width="0" style="1" hidden="1" customWidth="1"/>
    <col min="4357" max="4357" width="4" style="1" customWidth="1"/>
    <col min="4358" max="4358" width="3.42578125" style="1" customWidth="1"/>
    <col min="4359" max="4359" width="6.85546875" style="1" customWidth="1"/>
    <col min="4360" max="4360" width="3.425781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2" width="0" style="1" hidden="1" customWidth="1"/>
    <col min="4613" max="4613" width="4" style="1" customWidth="1"/>
    <col min="4614" max="4614" width="3.42578125" style="1" customWidth="1"/>
    <col min="4615" max="4615" width="6.85546875" style="1" customWidth="1"/>
    <col min="4616" max="4616" width="3.425781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68" width="0" style="1" hidden="1" customWidth="1"/>
    <col min="4869" max="4869" width="4" style="1" customWidth="1"/>
    <col min="4870" max="4870" width="3.42578125" style="1" customWidth="1"/>
    <col min="4871" max="4871" width="6.85546875" style="1" customWidth="1"/>
    <col min="4872" max="4872" width="3.425781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4" width="0" style="1" hidden="1" customWidth="1"/>
    <col min="5125" max="5125" width="4" style="1" customWidth="1"/>
    <col min="5126" max="5126" width="3.42578125" style="1" customWidth="1"/>
    <col min="5127" max="5127" width="6.85546875" style="1" customWidth="1"/>
    <col min="5128" max="5128" width="3.425781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0" width="0" style="1" hidden="1" customWidth="1"/>
    <col min="5381" max="5381" width="4" style="1" customWidth="1"/>
    <col min="5382" max="5382" width="3.42578125" style="1" customWidth="1"/>
    <col min="5383" max="5383" width="6.85546875" style="1" customWidth="1"/>
    <col min="5384" max="5384" width="3.425781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6" width="0" style="1" hidden="1" customWidth="1"/>
    <col min="5637" max="5637" width="4" style="1" customWidth="1"/>
    <col min="5638" max="5638" width="3.42578125" style="1" customWidth="1"/>
    <col min="5639" max="5639" width="6.85546875" style="1" customWidth="1"/>
    <col min="5640" max="5640" width="3.425781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2" width="0" style="1" hidden="1" customWidth="1"/>
    <col min="5893" max="5893" width="4" style="1" customWidth="1"/>
    <col min="5894" max="5894" width="3.42578125" style="1" customWidth="1"/>
    <col min="5895" max="5895" width="6.85546875" style="1" customWidth="1"/>
    <col min="5896" max="5896" width="3.425781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48" width="0" style="1" hidden="1" customWidth="1"/>
    <col min="6149" max="6149" width="4" style="1" customWidth="1"/>
    <col min="6150" max="6150" width="3.42578125" style="1" customWidth="1"/>
    <col min="6151" max="6151" width="6.85546875" style="1" customWidth="1"/>
    <col min="6152" max="6152" width="3.425781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4" width="0" style="1" hidden="1" customWidth="1"/>
    <col min="6405" max="6405" width="4" style="1" customWidth="1"/>
    <col min="6406" max="6406" width="3.42578125" style="1" customWidth="1"/>
    <col min="6407" max="6407" width="6.85546875" style="1" customWidth="1"/>
    <col min="6408" max="6408" width="3.425781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0" width="0" style="1" hidden="1" customWidth="1"/>
    <col min="6661" max="6661" width="4" style="1" customWidth="1"/>
    <col min="6662" max="6662" width="3.42578125" style="1" customWidth="1"/>
    <col min="6663" max="6663" width="6.85546875" style="1" customWidth="1"/>
    <col min="6664" max="6664" width="3.425781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6" width="0" style="1" hidden="1" customWidth="1"/>
    <col min="6917" max="6917" width="4" style="1" customWidth="1"/>
    <col min="6918" max="6918" width="3.42578125" style="1" customWidth="1"/>
    <col min="6919" max="6919" width="6.85546875" style="1" customWidth="1"/>
    <col min="6920" max="6920" width="3.425781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2" width="0" style="1" hidden="1" customWidth="1"/>
    <col min="7173" max="7173" width="4" style="1" customWidth="1"/>
    <col min="7174" max="7174" width="3.42578125" style="1" customWidth="1"/>
    <col min="7175" max="7175" width="6.85546875" style="1" customWidth="1"/>
    <col min="7176" max="7176" width="3.425781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28" width="0" style="1" hidden="1" customWidth="1"/>
    <col min="7429" max="7429" width="4" style="1" customWidth="1"/>
    <col min="7430" max="7430" width="3.42578125" style="1" customWidth="1"/>
    <col min="7431" max="7431" width="6.85546875" style="1" customWidth="1"/>
    <col min="7432" max="7432" width="3.425781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4" width="0" style="1" hidden="1" customWidth="1"/>
    <col min="7685" max="7685" width="4" style="1" customWidth="1"/>
    <col min="7686" max="7686" width="3.42578125" style="1" customWidth="1"/>
    <col min="7687" max="7687" width="6.85546875" style="1" customWidth="1"/>
    <col min="7688" max="7688" width="3.425781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0" width="0" style="1" hidden="1" customWidth="1"/>
    <col min="7941" max="7941" width="4" style="1" customWidth="1"/>
    <col min="7942" max="7942" width="3.42578125" style="1" customWidth="1"/>
    <col min="7943" max="7943" width="6.85546875" style="1" customWidth="1"/>
    <col min="7944" max="7944" width="3.425781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6" width="0" style="1" hidden="1" customWidth="1"/>
    <col min="8197" max="8197" width="4" style="1" customWidth="1"/>
    <col min="8198" max="8198" width="3.42578125" style="1" customWidth="1"/>
    <col min="8199" max="8199" width="6.85546875" style="1" customWidth="1"/>
    <col min="8200" max="8200" width="3.425781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2" width="0" style="1" hidden="1" customWidth="1"/>
    <col min="8453" max="8453" width="4" style="1" customWidth="1"/>
    <col min="8454" max="8454" width="3.42578125" style="1" customWidth="1"/>
    <col min="8455" max="8455" width="6.85546875" style="1" customWidth="1"/>
    <col min="8456" max="8456" width="3.425781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08" width="0" style="1" hidden="1" customWidth="1"/>
    <col min="8709" max="8709" width="4" style="1" customWidth="1"/>
    <col min="8710" max="8710" width="3.42578125" style="1" customWidth="1"/>
    <col min="8711" max="8711" width="6.85546875" style="1" customWidth="1"/>
    <col min="8712" max="8712" width="3.425781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4" width="0" style="1" hidden="1" customWidth="1"/>
    <col min="8965" max="8965" width="4" style="1" customWidth="1"/>
    <col min="8966" max="8966" width="3.42578125" style="1" customWidth="1"/>
    <col min="8967" max="8967" width="6.85546875" style="1" customWidth="1"/>
    <col min="8968" max="8968" width="3.425781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0" width="0" style="1" hidden="1" customWidth="1"/>
    <col min="9221" max="9221" width="4" style="1" customWidth="1"/>
    <col min="9222" max="9222" width="3.42578125" style="1" customWidth="1"/>
    <col min="9223" max="9223" width="6.85546875" style="1" customWidth="1"/>
    <col min="9224" max="9224" width="3.425781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6" width="0" style="1" hidden="1" customWidth="1"/>
    <col min="9477" max="9477" width="4" style="1" customWidth="1"/>
    <col min="9478" max="9478" width="3.42578125" style="1" customWidth="1"/>
    <col min="9479" max="9479" width="6.85546875" style="1" customWidth="1"/>
    <col min="9480" max="9480" width="3.425781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2" width="0" style="1" hidden="1" customWidth="1"/>
    <col min="9733" max="9733" width="4" style="1" customWidth="1"/>
    <col min="9734" max="9734" width="3.42578125" style="1" customWidth="1"/>
    <col min="9735" max="9735" width="6.85546875" style="1" customWidth="1"/>
    <col min="9736" max="9736" width="3.425781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88" width="0" style="1" hidden="1" customWidth="1"/>
    <col min="9989" max="9989" width="4" style="1" customWidth="1"/>
    <col min="9990" max="9990" width="3.42578125" style="1" customWidth="1"/>
    <col min="9991" max="9991" width="6.85546875" style="1" customWidth="1"/>
    <col min="9992" max="9992" width="3.425781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4" width="0" style="1" hidden="1" customWidth="1"/>
    <col min="10245" max="10245" width="4" style="1" customWidth="1"/>
    <col min="10246" max="10246" width="3.42578125" style="1" customWidth="1"/>
    <col min="10247" max="10247" width="6.85546875" style="1" customWidth="1"/>
    <col min="10248" max="10248" width="3.425781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0" width="0" style="1" hidden="1" customWidth="1"/>
    <col min="10501" max="10501" width="4" style="1" customWidth="1"/>
    <col min="10502" max="10502" width="3.42578125" style="1" customWidth="1"/>
    <col min="10503" max="10503" width="6.85546875" style="1" customWidth="1"/>
    <col min="10504" max="10504" width="3.425781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6" width="0" style="1" hidden="1" customWidth="1"/>
    <col min="10757" max="10757" width="4" style="1" customWidth="1"/>
    <col min="10758" max="10758" width="3.42578125" style="1" customWidth="1"/>
    <col min="10759" max="10759" width="6.85546875" style="1" customWidth="1"/>
    <col min="10760" max="10760" width="3.425781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2" width="0" style="1" hidden="1" customWidth="1"/>
    <col min="11013" max="11013" width="4" style="1" customWidth="1"/>
    <col min="11014" max="11014" width="3.42578125" style="1" customWidth="1"/>
    <col min="11015" max="11015" width="6.85546875" style="1" customWidth="1"/>
    <col min="11016" max="11016" width="3.425781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68" width="0" style="1" hidden="1" customWidth="1"/>
    <col min="11269" max="11269" width="4" style="1" customWidth="1"/>
    <col min="11270" max="11270" width="3.42578125" style="1" customWidth="1"/>
    <col min="11271" max="11271" width="6.85546875" style="1" customWidth="1"/>
    <col min="11272" max="11272" width="3.425781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4" width="0" style="1" hidden="1" customWidth="1"/>
    <col min="11525" max="11525" width="4" style="1" customWidth="1"/>
    <col min="11526" max="11526" width="3.42578125" style="1" customWidth="1"/>
    <col min="11527" max="11527" width="6.85546875" style="1" customWidth="1"/>
    <col min="11528" max="11528" width="3.425781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0" width="0" style="1" hidden="1" customWidth="1"/>
    <col min="11781" max="11781" width="4" style="1" customWidth="1"/>
    <col min="11782" max="11782" width="3.42578125" style="1" customWidth="1"/>
    <col min="11783" max="11783" width="6.85546875" style="1" customWidth="1"/>
    <col min="11784" max="11784" width="3.425781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6" width="0" style="1" hidden="1" customWidth="1"/>
    <col min="12037" max="12037" width="4" style="1" customWidth="1"/>
    <col min="12038" max="12038" width="3.42578125" style="1" customWidth="1"/>
    <col min="12039" max="12039" width="6.85546875" style="1" customWidth="1"/>
    <col min="12040" max="12040" width="3.425781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2" width="0" style="1" hidden="1" customWidth="1"/>
    <col min="12293" max="12293" width="4" style="1" customWidth="1"/>
    <col min="12294" max="12294" width="3.42578125" style="1" customWidth="1"/>
    <col min="12295" max="12295" width="6.85546875" style="1" customWidth="1"/>
    <col min="12296" max="12296" width="3.425781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48" width="0" style="1" hidden="1" customWidth="1"/>
    <col min="12549" max="12549" width="4" style="1" customWidth="1"/>
    <col min="12550" max="12550" width="3.42578125" style="1" customWidth="1"/>
    <col min="12551" max="12551" width="6.85546875" style="1" customWidth="1"/>
    <col min="12552" max="12552" width="3.425781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4" width="0" style="1" hidden="1" customWidth="1"/>
    <col min="12805" max="12805" width="4" style="1" customWidth="1"/>
    <col min="12806" max="12806" width="3.42578125" style="1" customWidth="1"/>
    <col min="12807" max="12807" width="6.85546875" style="1" customWidth="1"/>
    <col min="12808" max="12808" width="3.425781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0" width="0" style="1" hidden="1" customWidth="1"/>
    <col min="13061" max="13061" width="4" style="1" customWidth="1"/>
    <col min="13062" max="13062" width="3.42578125" style="1" customWidth="1"/>
    <col min="13063" max="13063" width="6.85546875" style="1" customWidth="1"/>
    <col min="13064" max="13064" width="3.425781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6" width="0" style="1" hidden="1" customWidth="1"/>
    <col min="13317" max="13317" width="4" style="1" customWidth="1"/>
    <col min="13318" max="13318" width="3.42578125" style="1" customWidth="1"/>
    <col min="13319" max="13319" width="6.85546875" style="1" customWidth="1"/>
    <col min="13320" max="13320" width="3.425781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2" width="0" style="1" hidden="1" customWidth="1"/>
    <col min="13573" max="13573" width="4" style="1" customWidth="1"/>
    <col min="13574" max="13574" width="3.42578125" style="1" customWidth="1"/>
    <col min="13575" max="13575" width="6.85546875" style="1" customWidth="1"/>
    <col min="13576" max="13576" width="3.425781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28" width="0" style="1" hidden="1" customWidth="1"/>
    <col min="13829" max="13829" width="4" style="1" customWidth="1"/>
    <col min="13830" max="13830" width="3.42578125" style="1" customWidth="1"/>
    <col min="13831" max="13831" width="6.85546875" style="1" customWidth="1"/>
    <col min="13832" max="13832" width="3.425781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4" width="0" style="1" hidden="1" customWidth="1"/>
    <col min="14085" max="14085" width="4" style="1" customWidth="1"/>
    <col min="14086" max="14086" width="3.42578125" style="1" customWidth="1"/>
    <col min="14087" max="14087" width="6.85546875" style="1" customWidth="1"/>
    <col min="14088" max="14088" width="3.425781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0" width="0" style="1" hidden="1" customWidth="1"/>
    <col min="14341" max="14341" width="4" style="1" customWidth="1"/>
    <col min="14342" max="14342" width="3.42578125" style="1" customWidth="1"/>
    <col min="14343" max="14343" width="6.85546875" style="1" customWidth="1"/>
    <col min="14344" max="14344" width="3.425781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6" width="0" style="1" hidden="1" customWidth="1"/>
    <col min="14597" max="14597" width="4" style="1" customWidth="1"/>
    <col min="14598" max="14598" width="3.42578125" style="1" customWidth="1"/>
    <col min="14599" max="14599" width="6.85546875" style="1" customWidth="1"/>
    <col min="14600" max="14600" width="3.425781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2" width="0" style="1" hidden="1" customWidth="1"/>
    <col min="14853" max="14853" width="4" style="1" customWidth="1"/>
    <col min="14854" max="14854" width="3.42578125" style="1" customWidth="1"/>
    <col min="14855" max="14855" width="6.85546875" style="1" customWidth="1"/>
    <col min="14856" max="14856" width="3.425781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08" width="0" style="1" hidden="1" customWidth="1"/>
    <col min="15109" max="15109" width="4" style="1" customWidth="1"/>
    <col min="15110" max="15110" width="3.42578125" style="1" customWidth="1"/>
    <col min="15111" max="15111" width="6.85546875" style="1" customWidth="1"/>
    <col min="15112" max="15112" width="3.425781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4" width="0" style="1" hidden="1" customWidth="1"/>
    <col min="15365" max="15365" width="4" style="1" customWidth="1"/>
    <col min="15366" max="15366" width="3.42578125" style="1" customWidth="1"/>
    <col min="15367" max="15367" width="6.85546875" style="1" customWidth="1"/>
    <col min="15368" max="15368" width="3.425781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0" width="0" style="1" hidden="1" customWidth="1"/>
    <col min="15621" max="15621" width="4" style="1" customWidth="1"/>
    <col min="15622" max="15622" width="3.42578125" style="1" customWidth="1"/>
    <col min="15623" max="15623" width="6.85546875" style="1" customWidth="1"/>
    <col min="15624" max="15624" width="3.425781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6" width="0" style="1" hidden="1" customWidth="1"/>
    <col min="15877" max="15877" width="4" style="1" customWidth="1"/>
    <col min="15878" max="15878" width="3.42578125" style="1" customWidth="1"/>
    <col min="15879" max="15879" width="6.85546875" style="1" customWidth="1"/>
    <col min="15880" max="15880" width="3.425781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2" width="0" style="1" hidden="1" customWidth="1"/>
    <col min="16133" max="16133" width="4" style="1" customWidth="1"/>
    <col min="16134" max="16134" width="3.42578125" style="1" customWidth="1"/>
    <col min="16135" max="16135" width="6.85546875" style="1" customWidth="1"/>
    <col min="16136" max="16136" width="3.425781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303" t="s">
        <v>0</v>
      </c>
      <c r="N1" s="304"/>
      <c r="O1" s="304"/>
      <c r="P1" s="304"/>
      <c r="Q1" s="304"/>
      <c r="R1" s="304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305" t="s">
        <v>1</v>
      </c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5"/>
      <c r="R3" s="6"/>
      <c r="S3" s="7"/>
      <c r="T3" s="7"/>
      <c r="U3" s="7"/>
    </row>
    <row r="4" spans="2:21" s="8" customFormat="1" ht="12.75" customHeight="1" thickBot="1">
      <c r="B4" s="9"/>
      <c r="C4" s="305" t="s">
        <v>2</v>
      </c>
      <c r="D4" s="305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7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140</v>
      </c>
      <c r="S5" s="7" t="s">
        <v>6</v>
      </c>
      <c r="T5" s="7" t="s">
        <v>7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8</v>
      </c>
      <c r="K6" s="308" t="s">
        <v>9</v>
      </c>
      <c r="L6" s="308"/>
      <c r="M6" s="308"/>
      <c r="N6" s="13"/>
      <c r="O6" s="13"/>
      <c r="P6" s="21"/>
      <c r="Q6" s="22" t="s">
        <v>10</v>
      </c>
      <c r="R6" s="23">
        <v>45292</v>
      </c>
      <c r="S6" s="7" t="s">
        <v>11</v>
      </c>
      <c r="T6" s="7" t="s">
        <v>12</v>
      </c>
      <c r="U6" s="7"/>
    </row>
    <row r="7" spans="2:21" ht="23.25" customHeight="1">
      <c r="B7" s="296" t="s">
        <v>13</v>
      </c>
      <c r="C7" s="300"/>
      <c r="D7" s="300"/>
      <c r="E7" s="300"/>
      <c r="F7" s="24"/>
      <c r="G7" s="13"/>
      <c r="H7" s="299" t="s">
        <v>14</v>
      </c>
      <c r="I7" s="299"/>
      <c r="J7" s="299"/>
      <c r="K7" s="299"/>
      <c r="L7" s="299"/>
      <c r="M7" s="299"/>
      <c r="N7" s="299"/>
      <c r="O7" s="299"/>
      <c r="P7" s="25"/>
      <c r="Q7" s="17" t="s">
        <v>15</v>
      </c>
      <c r="R7" s="26" t="s">
        <v>16</v>
      </c>
      <c r="S7" s="7" t="s">
        <v>17</v>
      </c>
      <c r="T7" s="7" t="s">
        <v>18</v>
      </c>
      <c r="U7" s="27" t="s">
        <v>14</v>
      </c>
    </row>
    <row r="8" spans="2:21" ht="22.5" customHeight="1">
      <c r="B8" s="296" t="s">
        <v>19</v>
      </c>
      <c r="C8" s="300"/>
      <c r="D8" s="300"/>
      <c r="E8" s="300"/>
      <c r="F8" s="24"/>
      <c r="G8" s="28"/>
      <c r="H8" s="301"/>
      <c r="I8" s="302"/>
      <c r="J8" s="302"/>
      <c r="K8" s="302"/>
      <c r="L8" s="302"/>
      <c r="M8" s="302"/>
      <c r="N8" s="302"/>
      <c r="O8" s="302"/>
      <c r="P8" s="25"/>
      <c r="Q8" s="17"/>
      <c r="R8" s="29"/>
      <c r="S8" s="7"/>
      <c r="T8" s="7" t="s">
        <v>20</v>
      </c>
      <c r="U8" s="27"/>
    </row>
    <row r="9" spans="2:21" ht="22.5" customHeight="1">
      <c r="B9" s="296" t="s">
        <v>21</v>
      </c>
      <c r="C9" s="296"/>
      <c r="D9" s="296"/>
      <c r="E9" s="296"/>
      <c r="F9" s="12"/>
      <c r="G9" s="28"/>
      <c r="H9" s="301" t="s">
        <v>22</v>
      </c>
      <c r="I9" s="301"/>
      <c r="J9" s="301"/>
      <c r="K9" s="301"/>
      <c r="L9" s="301"/>
      <c r="M9" s="301"/>
      <c r="N9" s="301"/>
      <c r="O9" s="301"/>
      <c r="P9" s="30"/>
      <c r="Q9" s="31" t="s">
        <v>23</v>
      </c>
      <c r="R9" s="32" t="s">
        <v>24</v>
      </c>
      <c r="S9" s="7" t="s">
        <v>25</v>
      </c>
      <c r="T9" s="7" t="s">
        <v>26</v>
      </c>
      <c r="U9" s="27" t="s">
        <v>22</v>
      </c>
    </row>
    <row r="10" spans="2:21">
      <c r="B10" s="296" t="s">
        <v>27</v>
      </c>
      <c r="C10" s="296"/>
      <c r="D10" s="296"/>
      <c r="E10" s="296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15</v>
      </c>
      <c r="R10" s="26" t="s">
        <v>28</v>
      </c>
      <c r="S10" s="7"/>
      <c r="T10" s="7" t="s">
        <v>29</v>
      </c>
      <c r="U10" s="7"/>
    </row>
    <row r="11" spans="2:21" ht="15" customHeight="1">
      <c r="B11" s="296" t="s">
        <v>30</v>
      </c>
      <c r="C11" s="296"/>
      <c r="D11" s="296"/>
      <c r="E11" s="296"/>
      <c r="F11" s="12"/>
      <c r="G11" s="28"/>
      <c r="H11" s="299" t="s">
        <v>31</v>
      </c>
      <c r="I11" s="299"/>
      <c r="J11" s="299"/>
      <c r="K11" s="299"/>
      <c r="L11" s="299"/>
      <c r="M11" s="299"/>
      <c r="N11" s="299"/>
      <c r="O11" s="299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296" t="s">
        <v>36</v>
      </c>
      <c r="C12" s="296"/>
      <c r="D12" s="296"/>
      <c r="E12" s="296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97"/>
      <c r="S12" s="7" t="s">
        <v>37</v>
      </c>
      <c r="T12" s="7" t="s">
        <v>38</v>
      </c>
      <c r="U12" s="7"/>
    </row>
    <row r="13" spans="2:21" ht="15" customHeight="1">
      <c r="B13" s="296" t="s">
        <v>39</v>
      </c>
      <c r="C13" s="296"/>
      <c r="D13" s="296"/>
      <c r="E13" s="296"/>
      <c r="F13" s="12"/>
      <c r="G13" s="28"/>
      <c r="H13" s="299" t="s">
        <v>40</v>
      </c>
      <c r="I13" s="299"/>
      <c r="J13" s="299"/>
      <c r="K13" s="299"/>
      <c r="L13" s="299"/>
      <c r="M13" s="299"/>
      <c r="N13" s="299"/>
      <c r="O13" s="299"/>
      <c r="P13" s="21"/>
      <c r="Q13" s="22"/>
      <c r="R13" s="298"/>
      <c r="S13" s="7"/>
      <c r="T13" s="7" t="s">
        <v>41</v>
      </c>
      <c r="U13" s="27"/>
    </row>
    <row r="14" spans="2:21" ht="12.75" customHeight="1">
      <c r="B14" s="296" t="s">
        <v>42</v>
      </c>
      <c r="C14" s="296"/>
      <c r="D14" s="296"/>
      <c r="E14" s="296"/>
      <c r="F14" s="296"/>
      <c r="G14" s="296"/>
      <c r="H14" s="13"/>
      <c r="I14" s="13"/>
      <c r="J14" s="13"/>
      <c r="K14" s="13"/>
      <c r="L14" s="13"/>
      <c r="M14" s="13"/>
      <c r="N14" s="13"/>
      <c r="O14" s="13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96" t="s">
        <v>45</v>
      </c>
      <c r="C15" s="300"/>
      <c r="D15" s="300"/>
      <c r="E15" s="300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269" t="s">
        <v>50</v>
      </c>
      <c r="C17" s="284" t="s">
        <v>51</v>
      </c>
      <c r="D17" s="276" t="s">
        <v>52</v>
      </c>
      <c r="E17" s="291"/>
      <c r="F17" s="291"/>
      <c r="G17" s="291"/>
      <c r="H17" s="281"/>
      <c r="I17" s="276" t="s">
        <v>53</v>
      </c>
      <c r="J17" s="291"/>
      <c r="K17" s="281"/>
      <c r="L17" s="267" t="s">
        <v>54</v>
      </c>
      <c r="M17" s="268"/>
      <c r="N17" s="268"/>
      <c r="O17" s="269"/>
      <c r="P17" s="294" t="s">
        <v>55</v>
      </c>
      <c r="Q17" s="267" t="s">
        <v>56</v>
      </c>
      <c r="R17" s="268"/>
      <c r="S17" s="7"/>
      <c r="T17" s="39" t="s">
        <v>57</v>
      </c>
      <c r="U17" s="39"/>
    </row>
    <row r="18" spans="2:22">
      <c r="B18" s="289"/>
      <c r="C18" s="285"/>
      <c r="D18" s="277"/>
      <c r="E18" s="292"/>
      <c r="F18" s="292"/>
      <c r="G18" s="292"/>
      <c r="H18" s="282"/>
      <c r="I18" s="277"/>
      <c r="J18" s="292"/>
      <c r="K18" s="282"/>
      <c r="L18" s="276" t="s">
        <v>58</v>
      </c>
      <c r="M18" s="279" t="s">
        <v>59</v>
      </c>
      <c r="N18" s="280"/>
      <c r="O18" s="281" t="s">
        <v>60</v>
      </c>
      <c r="P18" s="295"/>
      <c r="Q18" s="284" t="s">
        <v>61</v>
      </c>
      <c r="R18" s="276" t="s">
        <v>62</v>
      </c>
      <c r="S18" s="7"/>
      <c r="T18" s="7"/>
      <c r="U18" s="7"/>
    </row>
    <row r="19" spans="2:22" ht="15" customHeight="1">
      <c r="B19" s="289"/>
      <c r="C19" s="285"/>
      <c r="D19" s="277"/>
      <c r="E19" s="292"/>
      <c r="F19" s="292"/>
      <c r="G19" s="292"/>
      <c r="H19" s="282"/>
      <c r="I19" s="277"/>
      <c r="J19" s="292"/>
      <c r="K19" s="282"/>
      <c r="L19" s="277"/>
      <c r="M19" s="284" t="s">
        <v>63</v>
      </c>
      <c r="N19" s="284" t="s">
        <v>64</v>
      </c>
      <c r="O19" s="282"/>
      <c r="P19" s="295"/>
      <c r="Q19" s="285"/>
      <c r="R19" s="286"/>
      <c r="S19" s="7"/>
      <c r="T19" s="7"/>
      <c r="U19" s="7"/>
    </row>
    <row r="20" spans="2:22">
      <c r="B20" s="289"/>
      <c r="C20" s="285"/>
      <c r="D20" s="277"/>
      <c r="E20" s="292"/>
      <c r="F20" s="292"/>
      <c r="G20" s="292"/>
      <c r="H20" s="282"/>
      <c r="I20" s="277"/>
      <c r="J20" s="292"/>
      <c r="K20" s="282"/>
      <c r="L20" s="277"/>
      <c r="M20" s="285"/>
      <c r="N20" s="287"/>
      <c r="O20" s="282"/>
      <c r="P20" s="295"/>
      <c r="Q20" s="285"/>
      <c r="R20" s="286"/>
      <c r="S20" s="7"/>
      <c r="T20" s="7"/>
      <c r="U20" s="7"/>
    </row>
    <row r="21" spans="2:22">
      <c r="B21" s="289"/>
      <c r="C21" s="290"/>
      <c r="D21" s="278"/>
      <c r="E21" s="293"/>
      <c r="F21" s="293"/>
      <c r="G21" s="293"/>
      <c r="H21" s="283"/>
      <c r="I21" s="278"/>
      <c r="J21" s="293"/>
      <c r="K21" s="283"/>
      <c r="L21" s="278"/>
      <c r="M21" s="285"/>
      <c r="N21" s="288"/>
      <c r="O21" s="283"/>
      <c r="P21" s="295"/>
      <c r="Q21" s="285"/>
      <c r="R21" s="286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64" t="s">
        <v>25</v>
      </c>
      <c r="E22" s="265"/>
      <c r="F22" s="265"/>
      <c r="G22" s="265"/>
      <c r="H22" s="266"/>
      <c r="I22" s="267" t="s">
        <v>67</v>
      </c>
      <c r="J22" s="268"/>
      <c r="K22" s="269"/>
      <c r="L22" s="43" t="s">
        <v>6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94" t="s">
        <v>76</v>
      </c>
      <c r="E23" s="195"/>
      <c r="F23" s="195"/>
      <c r="G23" s="195"/>
      <c r="H23" s="196"/>
      <c r="I23" s="270">
        <f>SUM(I24:I26)</f>
        <v>295131.65999999997</v>
      </c>
      <c r="J23" s="271"/>
      <c r="K23" s="272"/>
      <c r="L23" s="51">
        <f t="shared" ref="L23:R23" si="0">SUM(L24:L26)</f>
        <v>0</v>
      </c>
      <c r="M23" s="52">
        <f t="shared" si="0"/>
        <v>295131.18</v>
      </c>
      <c r="N23" s="53">
        <f t="shared" si="0"/>
        <v>0</v>
      </c>
      <c r="O23" s="52">
        <f t="shared" si="0"/>
        <v>295130.43</v>
      </c>
      <c r="P23" s="52">
        <f t="shared" si="0"/>
        <v>295130.43</v>
      </c>
      <c r="Q23" s="52">
        <f t="shared" si="0"/>
        <v>0.75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>
      <c r="B24" s="55" t="s">
        <v>79</v>
      </c>
      <c r="C24" s="56" t="s">
        <v>75</v>
      </c>
      <c r="D24" s="57"/>
      <c r="E24" s="58" t="s">
        <v>80</v>
      </c>
      <c r="F24" s="58" t="s">
        <v>81</v>
      </c>
      <c r="G24" s="58" t="s">
        <v>82</v>
      </c>
      <c r="H24" s="59" t="s">
        <v>83</v>
      </c>
      <c r="I24" s="273">
        <v>226675.4</v>
      </c>
      <c r="J24" s="274"/>
      <c r="K24" s="275"/>
      <c r="L24" s="60">
        <v>0</v>
      </c>
      <c r="M24" s="60">
        <v>226675.4</v>
      </c>
      <c r="N24" s="61">
        <v>0</v>
      </c>
      <c r="O24" s="62">
        <v>226674.65</v>
      </c>
      <c r="P24" s="60">
        <v>226674.65</v>
      </c>
      <c r="Q24" s="63">
        <f>M24-P24</f>
        <v>0.75</v>
      </c>
      <c r="R24" s="64">
        <f>O24-P24</f>
        <v>0</v>
      </c>
      <c r="S24" s="40" t="s">
        <v>84</v>
      </c>
      <c r="T24" s="65" t="str">
        <f>D24&amp;IF(E24="","0000",E24)&amp;IF(F24="","000",F24)&amp;IF(G24="","0000000",G24)&amp;IF(H24="","000",H24)</f>
        <v>0702022EВ51790111</v>
      </c>
      <c r="U24" s="65"/>
      <c r="V24" s="48"/>
    </row>
    <row r="25" spans="2:22" ht="57">
      <c r="B25" s="55" t="s">
        <v>85</v>
      </c>
      <c r="C25" s="56" t="s">
        <v>75</v>
      </c>
      <c r="D25" s="57"/>
      <c r="E25" s="58" t="s">
        <v>80</v>
      </c>
      <c r="F25" s="58" t="s">
        <v>81</v>
      </c>
      <c r="G25" s="58" t="s">
        <v>82</v>
      </c>
      <c r="H25" s="59" t="s">
        <v>86</v>
      </c>
      <c r="I25" s="273">
        <v>68456.259999999995</v>
      </c>
      <c r="J25" s="274"/>
      <c r="K25" s="275"/>
      <c r="L25" s="60">
        <v>0</v>
      </c>
      <c r="M25" s="60">
        <v>68455.78</v>
      </c>
      <c r="N25" s="61">
        <v>0</v>
      </c>
      <c r="O25" s="62">
        <v>68455.78</v>
      </c>
      <c r="P25" s="60">
        <v>68455.78</v>
      </c>
      <c r="Q25" s="63">
        <f>M25-P25</f>
        <v>0</v>
      </c>
      <c r="R25" s="64">
        <f>O25-P25</f>
        <v>0</v>
      </c>
      <c r="S25" s="40" t="s">
        <v>84</v>
      </c>
      <c r="T25" s="65" t="str">
        <f>D25&amp;IF(E25="","0000",E25)&amp;IF(F25="","000",F25)&amp;IF(G25="","0000000",G25)&amp;IF(H25="","000",H25)</f>
        <v>0702022EВ51790119</v>
      </c>
      <c r="U25" s="65"/>
      <c r="V25" s="48"/>
    </row>
    <row r="26" spans="2:22" ht="8.25" hidden="1" customHeight="1">
      <c r="B26" s="66"/>
      <c r="C26" s="67"/>
      <c r="D26" s="57"/>
      <c r="E26" s="68"/>
      <c r="F26" s="68"/>
      <c r="G26" s="68"/>
      <c r="H26" s="69"/>
      <c r="I26" s="252"/>
      <c r="J26" s="253"/>
      <c r="K26" s="254"/>
      <c r="L26" s="70"/>
      <c r="M26" s="71"/>
      <c r="N26" s="72"/>
      <c r="O26" s="71"/>
      <c r="P26" s="70"/>
      <c r="Q26" s="71"/>
      <c r="R26" s="73"/>
      <c r="S26" s="48"/>
      <c r="T26" s="48"/>
      <c r="U26" s="48"/>
      <c r="V26" s="48"/>
    </row>
    <row r="27" spans="2:22" ht="68.25">
      <c r="B27" s="74" t="s">
        <v>87</v>
      </c>
      <c r="C27" s="75" t="s">
        <v>88</v>
      </c>
      <c r="D27" s="228" t="s">
        <v>76</v>
      </c>
      <c r="E27" s="229"/>
      <c r="F27" s="229"/>
      <c r="G27" s="229"/>
      <c r="H27" s="230"/>
      <c r="I27" s="255">
        <f t="shared" ref="I27:R27" si="1">SUM(I28:I29)</f>
        <v>0</v>
      </c>
      <c r="J27" s="256">
        <f t="shared" si="1"/>
        <v>0</v>
      </c>
      <c r="K27" s="257">
        <f t="shared" si="1"/>
        <v>0</v>
      </c>
      <c r="L27" s="76">
        <f t="shared" si="1"/>
        <v>0</v>
      </c>
      <c r="M27" s="77">
        <f t="shared" si="1"/>
        <v>0</v>
      </c>
      <c r="N27" s="78">
        <f t="shared" si="1"/>
        <v>0</v>
      </c>
      <c r="O27" s="77">
        <f t="shared" si="1"/>
        <v>0</v>
      </c>
      <c r="P27" s="77">
        <f t="shared" si="1"/>
        <v>0</v>
      </c>
      <c r="Q27" s="77">
        <f t="shared" si="1"/>
        <v>0</v>
      </c>
      <c r="R27" s="79">
        <f t="shared" si="1"/>
        <v>0</v>
      </c>
      <c r="S27" s="48"/>
      <c r="T27" s="48"/>
      <c r="U27" s="48"/>
      <c r="V27" s="48"/>
    </row>
    <row r="28" spans="2:22">
      <c r="B28" s="80"/>
      <c r="C28" s="81" t="s">
        <v>88</v>
      </c>
      <c r="D28" s="82"/>
      <c r="E28" s="83"/>
      <c r="F28" s="83"/>
      <c r="G28" s="83"/>
      <c r="H28" s="84"/>
      <c r="I28" s="258"/>
      <c r="J28" s="259"/>
      <c r="K28" s="260"/>
      <c r="L28" s="85"/>
      <c r="M28" s="85"/>
      <c r="N28" s="86"/>
      <c r="O28" s="87"/>
      <c r="P28" s="85"/>
      <c r="Q28" s="87"/>
      <c r="R28" s="88"/>
      <c r="S28" s="89"/>
      <c r="T28" s="90" t="str">
        <f>D28&amp;IF(E28="","0000",E28)&amp;IF(F28="","000",F28)&amp;IF(G28="","0000000",G28)&amp;IF(H28="","000",H28)</f>
        <v>00000000000000000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61"/>
      <c r="J29" s="262"/>
      <c r="K29" s="263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89</v>
      </c>
      <c r="S30" s="48"/>
      <c r="T30" s="48"/>
      <c r="U30" s="48"/>
      <c r="V30" s="48"/>
    </row>
    <row r="31" spans="2:22" ht="15" customHeight="1">
      <c r="B31" s="193" t="s">
        <v>50</v>
      </c>
      <c r="C31" s="210" t="s">
        <v>51</v>
      </c>
      <c r="D31" s="202" t="s">
        <v>52</v>
      </c>
      <c r="E31" s="217"/>
      <c r="F31" s="217"/>
      <c r="G31" s="217"/>
      <c r="H31" s="207"/>
      <c r="I31" s="202" t="s">
        <v>90</v>
      </c>
      <c r="J31" s="217"/>
      <c r="K31" s="207"/>
      <c r="L31" s="191" t="s">
        <v>54</v>
      </c>
      <c r="M31" s="192"/>
      <c r="N31" s="192"/>
      <c r="O31" s="193"/>
      <c r="P31" s="220" t="s">
        <v>55</v>
      </c>
      <c r="Q31" s="191" t="s">
        <v>56</v>
      </c>
      <c r="R31" s="192"/>
      <c r="S31" s="48"/>
      <c r="T31" s="48"/>
      <c r="U31" s="48"/>
      <c r="V31" s="48"/>
    </row>
    <row r="32" spans="2:22">
      <c r="B32" s="215"/>
      <c r="C32" s="211"/>
      <c r="D32" s="203"/>
      <c r="E32" s="218"/>
      <c r="F32" s="218"/>
      <c r="G32" s="218"/>
      <c r="H32" s="208"/>
      <c r="I32" s="203"/>
      <c r="J32" s="218"/>
      <c r="K32" s="208"/>
      <c r="L32" s="202" t="s">
        <v>58</v>
      </c>
      <c r="M32" s="205" t="s">
        <v>59</v>
      </c>
      <c r="N32" s="206"/>
      <c r="O32" s="207" t="s">
        <v>60</v>
      </c>
      <c r="P32" s="221"/>
      <c r="Q32" s="210" t="s">
        <v>61</v>
      </c>
      <c r="R32" s="202" t="s">
        <v>62</v>
      </c>
      <c r="S32" s="48"/>
      <c r="T32" s="48"/>
      <c r="U32" s="48"/>
      <c r="V32" s="48"/>
    </row>
    <row r="33" spans="2:22">
      <c r="B33" s="215"/>
      <c r="C33" s="211"/>
      <c r="D33" s="203"/>
      <c r="E33" s="218"/>
      <c r="F33" s="218"/>
      <c r="G33" s="218"/>
      <c r="H33" s="208"/>
      <c r="I33" s="203"/>
      <c r="J33" s="218"/>
      <c r="K33" s="208"/>
      <c r="L33" s="203"/>
      <c r="M33" s="210" t="s">
        <v>63</v>
      </c>
      <c r="N33" s="210" t="s">
        <v>64</v>
      </c>
      <c r="O33" s="208"/>
      <c r="P33" s="221"/>
      <c r="Q33" s="211"/>
      <c r="R33" s="212"/>
      <c r="S33" s="48"/>
      <c r="T33" s="48"/>
      <c r="U33" s="48"/>
      <c r="V33" s="48"/>
    </row>
    <row r="34" spans="2:22">
      <c r="B34" s="215"/>
      <c r="C34" s="211"/>
      <c r="D34" s="203"/>
      <c r="E34" s="218"/>
      <c r="F34" s="218"/>
      <c r="G34" s="218"/>
      <c r="H34" s="208"/>
      <c r="I34" s="203"/>
      <c r="J34" s="218"/>
      <c r="K34" s="208"/>
      <c r="L34" s="203"/>
      <c r="M34" s="211"/>
      <c r="N34" s="213"/>
      <c r="O34" s="208"/>
      <c r="P34" s="221"/>
      <c r="Q34" s="211"/>
      <c r="R34" s="212"/>
      <c r="S34" s="48"/>
      <c r="T34" s="48"/>
      <c r="U34" s="48"/>
      <c r="V34" s="48"/>
    </row>
    <row r="35" spans="2:22">
      <c r="B35" s="215"/>
      <c r="C35" s="216"/>
      <c r="D35" s="204"/>
      <c r="E35" s="219"/>
      <c r="F35" s="219"/>
      <c r="G35" s="219"/>
      <c r="H35" s="209"/>
      <c r="I35" s="204"/>
      <c r="J35" s="219"/>
      <c r="K35" s="209"/>
      <c r="L35" s="204"/>
      <c r="M35" s="211"/>
      <c r="N35" s="214"/>
      <c r="O35" s="209"/>
      <c r="P35" s="221"/>
      <c r="Q35" s="211"/>
      <c r="R35" s="212"/>
      <c r="S35" s="48"/>
      <c r="T35" s="48"/>
      <c r="U35" s="48"/>
      <c r="V35" s="48"/>
    </row>
    <row r="36" spans="2:22" ht="15.75" thickBot="1">
      <c r="B36" s="103" t="s">
        <v>65</v>
      </c>
      <c r="C36" s="104" t="s">
        <v>66</v>
      </c>
      <c r="D36" s="188" t="s">
        <v>25</v>
      </c>
      <c r="E36" s="189"/>
      <c r="F36" s="189"/>
      <c r="G36" s="189"/>
      <c r="H36" s="190"/>
      <c r="I36" s="191" t="s">
        <v>67</v>
      </c>
      <c r="J36" s="192"/>
      <c r="K36" s="193"/>
      <c r="L36" s="105" t="s">
        <v>6</v>
      </c>
      <c r="M36" s="104" t="s">
        <v>68</v>
      </c>
      <c r="N36" s="106" t="s">
        <v>69</v>
      </c>
      <c r="O36" s="104" t="s">
        <v>70</v>
      </c>
      <c r="P36" s="107" t="s">
        <v>71</v>
      </c>
      <c r="Q36" s="104" t="s">
        <v>72</v>
      </c>
      <c r="R36" s="108" t="s">
        <v>73</v>
      </c>
      <c r="S36" s="48"/>
      <c r="T36" s="48"/>
      <c r="U36" s="48"/>
      <c r="V36" s="48"/>
    </row>
    <row r="37" spans="2:22" ht="57">
      <c r="B37" s="109" t="s">
        <v>91</v>
      </c>
      <c r="C37" s="50" t="s">
        <v>92</v>
      </c>
      <c r="D37" s="194" t="s">
        <v>76</v>
      </c>
      <c r="E37" s="195"/>
      <c r="F37" s="195"/>
      <c r="G37" s="195"/>
      <c r="H37" s="196"/>
      <c r="I37" s="250">
        <f>I38+I65</f>
        <v>912261</v>
      </c>
      <c r="J37" s="250"/>
      <c r="K37" s="250"/>
      <c r="L37" s="52">
        <f>L38+L65</f>
        <v>0</v>
      </c>
      <c r="M37" s="52">
        <f>M38+M65</f>
        <v>0</v>
      </c>
      <c r="N37" s="52">
        <f>N38+N65</f>
        <v>0</v>
      </c>
      <c r="O37" s="52">
        <f>O38+O65</f>
        <v>0</v>
      </c>
      <c r="P37" s="52">
        <f>P65</f>
        <v>0</v>
      </c>
      <c r="Q37" s="52">
        <f>Q38+Q65</f>
        <v>0</v>
      </c>
      <c r="R37" s="54">
        <f>R38+R65</f>
        <v>0</v>
      </c>
      <c r="S37" s="48"/>
      <c r="T37" s="48"/>
      <c r="U37" s="48"/>
      <c r="V37" s="48"/>
    </row>
    <row r="38" spans="2:22">
      <c r="B38" s="110" t="s">
        <v>93</v>
      </c>
      <c r="C38" s="75" t="s">
        <v>94</v>
      </c>
      <c r="D38" s="228"/>
      <c r="E38" s="229"/>
      <c r="F38" s="229"/>
      <c r="G38" s="229"/>
      <c r="H38" s="230"/>
      <c r="I38" s="251">
        <f>I39+I43+I47+I51</f>
        <v>912261</v>
      </c>
      <c r="J38" s="251"/>
      <c r="K38" s="251"/>
      <c r="L38" s="111">
        <f>L39+L43+L47+L51</f>
        <v>0</v>
      </c>
      <c r="M38" s="111">
        <f>M39+M43+M47+M51</f>
        <v>0</v>
      </c>
      <c r="N38" s="111">
        <f>N39+N43+N47+N51</f>
        <v>0</v>
      </c>
      <c r="O38" s="111">
        <f>O39+O43+O47+O51</f>
        <v>0</v>
      </c>
      <c r="P38" s="112" t="s">
        <v>76</v>
      </c>
      <c r="Q38" s="111">
        <f>Q39+Q43+Q47+Q51</f>
        <v>0</v>
      </c>
      <c r="R38" s="113">
        <f>R39+R43+R47+R51</f>
        <v>0</v>
      </c>
      <c r="S38" s="40"/>
      <c r="T38" s="65"/>
      <c r="U38" s="65"/>
      <c r="V38" s="48"/>
    </row>
    <row r="39" spans="2:22" ht="45.75">
      <c r="B39" s="114" t="s">
        <v>95</v>
      </c>
      <c r="C39" s="75" t="s">
        <v>96</v>
      </c>
      <c r="D39" s="228" t="s">
        <v>76</v>
      </c>
      <c r="E39" s="229"/>
      <c r="F39" s="229"/>
      <c r="G39" s="229"/>
      <c r="H39" s="230"/>
      <c r="I39" s="249">
        <f>SUM(I40:I42)</f>
        <v>284361</v>
      </c>
      <c r="J39" s="249"/>
      <c r="K39" s="249"/>
      <c r="L39" s="115">
        <f>SUM(L40:L42)</f>
        <v>0</v>
      </c>
      <c r="M39" s="115">
        <f>SUM(M40:M42)</f>
        <v>0</v>
      </c>
      <c r="N39" s="115">
        <f>SUM(N40:N42)</f>
        <v>0</v>
      </c>
      <c r="O39" s="115">
        <f>SUM(O40:O42)</f>
        <v>0</v>
      </c>
      <c r="P39" s="112" t="s">
        <v>76</v>
      </c>
      <c r="Q39" s="115">
        <f>M39</f>
        <v>0</v>
      </c>
      <c r="R39" s="116">
        <v>0</v>
      </c>
      <c r="S39" s="40"/>
      <c r="T39" s="65"/>
      <c r="U39" s="65"/>
      <c r="V39" s="48"/>
    </row>
    <row r="40" spans="2:22">
      <c r="B40" s="117" t="s">
        <v>79</v>
      </c>
      <c r="C40" s="118" t="s">
        <v>96</v>
      </c>
      <c r="D40" s="57"/>
      <c r="E40" s="119" t="s">
        <v>80</v>
      </c>
      <c r="F40" s="119" t="s">
        <v>81</v>
      </c>
      <c r="G40" s="119" t="s">
        <v>82</v>
      </c>
      <c r="H40" s="120" t="s">
        <v>83</v>
      </c>
      <c r="I40" s="240">
        <v>218402</v>
      </c>
      <c r="J40" s="241"/>
      <c r="K40" s="242"/>
      <c r="L40" s="121">
        <v>0</v>
      </c>
      <c r="M40" s="121">
        <v>0</v>
      </c>
      <c r="N40" s="121">
        <v>0</v>
      </c>
      <c r="O40" s="121">
        <v>0</v>
      </c>
      <c r="P40" s="112" t="s">
        <v>76</v>
      </c>
      <c r="Q40" s="122">
        <f>M40</f>
        <v>0</v>
      </c>
      <c r="R40" s="123">
        <f>O40</f>
        <v>0</v>
      </c>
      <c r="S40" s="40" t="s">
        <v>84</v>
      </c>
      <c r="T40" s="65" t="str">
        <f>D40&amp;IF(E40="","0000",E40)&amp;IF(F40="","000",F40)&amp;IF(G40="","0000000",G40)&amp;IF(H40="","000",H40)</f>
        <v>0702022EВ51790111</v>
      </c>
      <c r="U40" s="65"/>
      <c r="V40" s="48"/>
    </row>
    <row r="41" spans="2:22" ht="57">
      <c r="B41" s="117" t="s">
        <v>85</v>
      </c>
      <c r="C41" s="118" t="s">
        <v>96</v>
      </c>
      <c r="D41" s="57"/>
      <c r="E41" s="119" t="s">
        <v>80</v>
      </c>
      <c r="F41" s="119" t="s">
        <v>81</v>
      </c>
      <c r="G41" s="119" t="s">
        <v>82</v>
      </c>
      <c r="H41" s="120" t="s">
        <v>86</v>
      </c>
      <c r="I41" s="240">
        <v>65959</v>
      </c>
      <c r="J41" s="241"/>
      <c r="K41" s="242"/>
      <c r="L41" s="121">
        <v>0</v>
      </c>
      <c r="M41" s="121">
        <v>0</v>
      </c>
      <c r="N41" s="121">
        <v>0</v>
      </c>
      <c r="O41" s="121">
        <v>0</v>
      </c>
      <c r="P41" s="112" t="s">
        <v>76</v>
      </c>
      <c r="Q41" s="122">
        <f>M41</f>
        <v>0</v>
      </c>
      <c r="R41" s="123">
        <f>O41</f>
        <v>0</v>
      </c>
      <c r="S41" s="40" t="s">
        <v>84</v>
      </c>
      <c r="T41" s="65" t="str">
        <f>D41&amp;IF(E41="","0000",E41)&amp;IF(F41="","000",F41)&amp;IF(G41="","0000000",G41)&amp;IF(H41="","000",H41)</f>
        <v>0702022EВ51790119</v>
      </c>
      <c r="U41" s="65"/>
      <c r="V41" s="48"/>
    </row>
    <row r="42" spans="2:22" ht="6.75" hidden="1" customHeight="1">
      <c r="B42" s="124"/>
      <c r="C42" s="118"/>
      <c r="D42" s="57"/>
      <c r="E42" s="125"/>
      <c r="F42" s="125"/>
      <c r="G42" s="125"/>
      <c r="H42" s="126"/>
      <c r="I42" s="225"/>
      <c r="J42" s="226"/>
      <c r="K42" s="227"/>
      <c r="L42" s="127"/>
      <c r="M42" s="127"/>
      <c r="N42" s="127"/>
      <c r="O42" s="127"/>
      <c r="P42" s="112"/>
      <c r="Q42" s="122"/>
      <c r="R42" s="123"/>
      <c r="S42" s="40"/>
      <c r="T42" s="65"/>
      <c r="U42" s="65"/>
      <c r="V42" s="48"/>
    </row>
    <row r="43" spans="2:22" ht="34.5">
      <c r="B43" s="114" t="s">
        <v>97</v>
      </c>
      <c r="C43" s="75" t="s">
        <v>98</v>
      </c>
      <c r="D43" s="228" t="s">
        <v>76</v>
      </c>
      <c r="E43" s="229"/>
      <c r="F43" s="229"/>
      <c r="G43" s="229"/>
      <c r="H43" s="230"/>
      <c r="I43" s="246">
        <f>SUM(I44:I46)</f>
        <v>284361</v>
      </c>
      <c r="J43" s="247"/>
      <c r="K43" s="248"/>
      <c r="L43" s="115">
        <f>SUM(L44:L46)</f>
        <v>0</v>
      </c>
      <c r="M43" s="115">
        <f>SUM(M44:M46)</f>
        <v>0</v>
      </c>
      <c r="N43" s="115">
        <f>SUM(N44:N46)</f>
        <v>0</v>
      </c>
      <c r="O43" s="115">
        <f>SUM(O44:O46)</f>
        <v>0</v>
      </c>
      <c r="P43" s="112" t="s">
        <v>76</v>
      </c>
      <c r="Q43" s="115">
        <f>SUM(Q44:Q46)</f>
        <v>0</v>
      </c>
      <c r="R43" s="116">
        <f>SUM(R44:R46)</f>
        <v>0</v>
      </c>
      <c r="S43" s="40"/>
      <c r="T43" s="65"/>
      <c r="U43" s="65"/>
      <c r="V43" s="48"/>
    </row>
    <row r="44" spans="2:22">
      <c r="B44" s="55" t="s">
        <v>79</v>
      </c>
      <c r="C44" s="118" t="s">
        <v>98</v>
      </c>
      <c r="D44" s="57"/>
      <c r="E44" s="119" t="s">
        <v>80</v>
      </c>
      <c r="F44" s="119" t="s">
        <v>81</v>
      </c>
      <c r="G44" s="119" t="s">
        <v>82</v>
      </c>
      <c r="H44" s="120" t="s">
        <v>83</v>
      </c>
      <c r="I44" s="240">
        <v>218402</v>
      </c>
      <c r="J44" s="241"/>
      <c r="K44" s="242"/>
      <c r="L44" s="121">
        <v>0</v>
      </c>
      <c r="M44" s="121">
        <v>0</v>
      </c>
      <c r="N44" s="121">
        <v>0</v>
      </c>
      <c r="O44" s="121">
        <v>0</v>
      </c>
      <c r="P44" s="112" t="s">
        <v>76</v>
      </c>
      <c r="Q44" s="122">
        <f>M44</f>
        <v>0</v>
      </c>
      <c r="R44" s="123">
        <f>O44</f>
        <v>0</v>
      </c>
      <c r="S44" s="40" t="s">
        <v>84</v>
      </c>
      <c r="T44" s="65" t="str">
        <f>D44&amp;IF(E44="","0000",E44)&amp;IF(F44="","000",F44)&amp;IF(G44="","0000000",G44)&amp;IF(H44="","000",H44)</f>
        <v>0702022EВ51790111</v>
      </c>
      <c r="U44" s="65"/>
      <c r="V44" s="48"/>
    </row>
    <row r="45" spans="2:22" ht="57">
      <c r="B45" s="55" t="s">
        <v>85</v>
      </c>
      <c r="C45" s="118" t="s">
        <v>98</v>
      </c>
      <c r="D45" s="57"/>
      <c r="E45" s="119" t="s">
        <v>80</v>
      </c>
      <c r="F45" s="119" t="s">
        <v>81</v>
      </c>
      <c r="G45" s="119" t="s">
        <v>82</v>
      </c>
      <c r="H45" s="120" t="s">
        <v>86</v>
      </c>
      <c r="I45" s="240">
        <v>65959</v>
      </c>
      <c r="J45" s="241"/>
      <c r="K45" s="242"/>
      <c r="L45" s="121">
        <v>0</v>
      </c>
      <c r="M45" s="121">
        <v>0</v>
      </c>
      <c r="N45" s="121">
        <v>0</v>
      </c>
      <c r="O45" s="121">
        <v>0</v>
      </c>
      <c r="P45" s="112" t="s">
        <v>76</v>
      </c>
      <c r="Q45" s="122">
        <f>M45</f>
        <v>0</v>
      </c>
      <c r="R45" s="123">
        <f>O45</f>
        <v>0</v>
      </c>
      <c r="S45" s="40" t="s">
        <v>84</v>
      </c>
      <c r="T45" s="65" t="str">
        <f>D45&amp;IF(E45="","0000",E45)&amp;IF(F45="","000",F45)&amp;IF(G45="","0000000",G45)&amp;IF(H45="","000",H45)</f>
        <v>0702022EВ51790119</v>
      </c>
      <c r="U45" s="65"/>
      <c r="V45" s="48"/>
    </row>
    <row r="46" spans="2:22" ht="4.5" hidden="1" customHeight="1">
      <c r="B46" s="124"/>
      <c r="C46" s="118"/>
      <c r="D46" s="57"/>
      <c r="E46" s="125"/>
      <c r="F46" s="125"/>
      <c r="G46" s="125"/>
      <c r="H46" s="126"/>
      <c r="I46" s="225"/>
      <c r="J46" s="226"/>
      <c r="K46" s="227"/>
      <c r="L46" s="127"/>
      <c r="M46" s="127"/>
      <c r="N46" s="127"/>
      <c r="O46" s="127"/>
      <c r="P46" s="112"/>
      <c r="Q46" s="122"/>
      <c r="R46" s="123"/>
      <c r="S46" s="40"/>
      <c r="T46" s="65"/>
      <c r="U46" s="65"/>
      <c r="V46" s="48"/>
    </row>
    <row r="47" spans="2:22" ht="34.5">
      <c r="B47" s="114" t="s">
        <v>99</v>
      </c>
      <c r="C47" s="75" t="s">
        <v>100</v>
      </c>
      <c r="D47" s="228" t="s">
        <v>76</v>
      </c>
      <c r="E47" s="229"/>
      <c r="F47" s="229"/>
      <c r="G47" s="229"/>
      <c r="H47" s="230"/>
      <c r="I47" s="246">
        <f>SUM(I48:I50)</f>
        <v>343539</v>
      </c>
      <c r="J47" s="247"/>
      <c r="K47" s="248"/>
      <c r="L47" s="115">
        <f>SUM(L48:L50)</f>
        <v>0</v>
      </c>
      <c r="M47" s="115">
        <f>SUM(M48:M50)</f>
        <v>0</v>
      </c>
      <c r="N47" s="115">
        <f>SUM(N48:N50)</f>
        <v>0</v>
      </c>
      <c r="O47" s="115">
        <f>SUM(O48:O50)</f>
        <v>0</v>
      </c>
      <c r="P47" s="112" t="s">
        <v>76</v>
      </c>
      <c r="Q47" s="115">
        <f>SUM(Q48:Q50)</f>
        <v>0</v>
      </c>
      <c r="R47" s="116">
        <f>SUM(R48:R50)</f>
        <v>0</v>
      </c>
      <c r="S47" s="40"/>
      <c r="T47" s="65"/>
      <c r="U47" s="65"/>
      <c r="V47" s="48"/>
    </row>
    <row r="48" spans="2:22">
      <c r="B48" s="55" t="s">
        <v>79</v>
      </c>
      <c r="C48" s="118" t="s">
        <v>100</v>
      </c>
      <c r="D48" s="57"/>
      <c r="E48" s="119" t="s">
        <v>80</v>
      </c>
      <c r="F48" s="119" t="s">
        <v>81</v>
      </c>
      <c r="G48" s="119" t="s">
        <v>82</v>
      </c>
      <c r="H48" s="120" t="s">
        <v>83</v>
      </c>
      <c r="I48" s="240">
        <v>263856</v>
      </c>
      <c r="J48" s="241"/>
      <c r="K48" s="242"/>
      <c r="L48" s="121"/>
      <c r="M48" s="121"/>
      <c r="N48" s="121"/>
      <c r="O48" s="121"/>
      <c r="P48" s="112" t="s">
        <v>76</v>
      </c>
      <c r="Q48" s="122">
        <f>M48</f>
        <v>0</v>
      </c>
      <c r="R48" s="123">
        <f>O48</f>
        <v>0</v>
      </c>
      <c r="S48" s="40" t="s">
        <v>84</v>
      </c>
      <c r="T48" s="65" t="str">
        <f>D48&amp;IF(E48="","0000",E48)&amp;IF(F48="","000",F48)&amp;IF(G48="","0000000",G48)&amp;IF(H48="","000",H48)</f>
        <v>0702022EВ51790111</v>
      </c>
      <c r="U48" s="65"/>
      <c r="V48" s="48"/>
    </row>
    <row r="49" spans="2:22" ht="57">
      <c r="B49" s="55" t="s">
        <v>85</v>
      </c>
      <c r="C49" s="118" t="s">
        <v>100</v>
      </c>
      <c r="D49" s="57"/>
      <c r="E49" s="119" t="s">
        <v>80</v>
      </c>
      <c r="F49" s="119" t="s">
        <v>81</v>
      </c>
      <c r="G49" s="119" t="s">
        <v>82</v>
      </c>
      <c r="H49" s="120" t="s">
        <v>86</v>
      </c>
      <c r="I49" s="240">
        <v>79683</v>
      </c>
      <c r="J49" s="241"/>
      <c r="K49" s="242"/>
      <c r="L49" s="121"/>
      <c r="M49" s="121"/>
      <c r="N49" s="121"/>
      <c r="O49" s="121"/>
      <c r="P49" s="112" t="s">
        <v>76</v>
      </c>
      <c r="Q49" s="122">
        <f>M49</f>
        <v>0</v>
      </c>
      <c r="R49" s="123">
        <f>O49</f>
        <v>0</v>
      </c>
      <c r="S49" s="40" t="s">
        <v>84</v>
      </c>
      <c r="T49" s="65" t="str">
        <f>D49&amp;IF(E49="","0000",E49)&amp;IF(F49="","000",F49)&amp;IF(G49="","0000000",G49)&amp;IF(H49="","000",H49)</f>
        <v>0702022EВ51790119</v>
      </c>
      <c r="U49" s="65"/>
      <c r="V49" s="48"/>
    </row>
    <row r="50" spans="2:22" ht="7.5" hidden="1" customHeight="1">
      <c r="B50" s="124"/>
      <c r="C50" s="118"/>
      <c r="D50" s="57"/>
      <c r="E50" s="125"/>
      <c r="F50" s="125"/>
      <c r="G50" s="125"/>
      <c r="H50" s="126"/>
      <c r="I50" s="225"/>
      <c r="J50" s="226"/>
      <c r="K50" s="227"/>
      <c r="L50" s="127"/>
      <c r="M50" s="127"/>
      <c r="N50" s="127"/>
      <c r="O50" s="127"/>
      <c r="P50" s="112"/>
      <c r="Q50" s="122"/>
      <c r="R50" s="123"/>
      <c r="S50" s="40"/>
      <c r="T50" s="65"/>
      <c r="U50" s="65"/>
      <c r="V50" s="48"/>
    </row>
    <row r="51" spans="2:22">
      <c r="B51" s="114" t="s">
        <v>101</v>
      </c>
      <c r="C51" s="75" t="s">
        <v>102</v>
      </c>
      <c r="D51" s="228" t="s">
        <v>76</v>
      </c>
      <c r="E51" s="229"/>
      <c r="F51" s="229"/>
      <c r="G51" s="229"/>
      <c r="H51" s="230"/>
      <c r="I51" s="243">
        <f>I52+I55</f>
        <v>0</v>
      </c>
      <c r="J51" s="244"/>
      <c r="K51" s="245"/>
      <c r="L51" s="111">
        <f>L52+L55</f>
        <v>0</v>
      </c>
      <c r="M51" s="111">
        <f>M52+M55</f>
        <v>0</v>
      </c>
      <c r="N51" s="111">
        <f>N52+N55</f>
        <v>0</v>
      </c>
      <c r="O51" s="111">
        <f>O52+O55</f>
        <v>0</v>
      </c>
      <c r="P51" s="112" t="s">
        <v>76</v>
      </c>
      <c r="Q51" s="111">
        <f>Q52+Q55</f>
        <v>0</v>
      </c>
      <c r="R51" s="113">
        <f>R52+R55</f>
        <v>0</v>
      </c>
      <c r="S51" s="40"/>
      <c r="T51" s="65"/>
      <c r="U51" s="65"/>
      <c r="V51" s="48"/>
    </row>
    <row r="52" spans="2:22" ht="38.25" customHeight="1">
      <c r="B52" s="128" t="s">
        <v>103</v>
      </c>
      <c r="C52" s="75" t="s">
        <v>104</v>
      </c>
      <c r="D52" s="228" t="s">
        <v>76</v>
      </c>
      <c r="E52" s="229"/>
      <c r="F52" s="229"/>
      <c r="G52" s="229"/>
      <c r="H52" s="230"/>
      <c r="I52" s="246">
        <f>SUM(I53:I54)</f>
        <v>0</v>
      </c>
      <c r="J52" s="247"/>
      <c r="K52" s="248"/>
      <c r="L52" s="115">
        <f>SUM(L53:L54)</f>
        <v>0</v>
      </c>
      <c r="M52" s="115">
        <f>SUM(M53:M54)</f>
        <v>0</v>
      </c>
      <c r="N52" s="115">
        <f>SUM(N53:N54)</f>
        <v>0</v>
      </c>
      <c r="O52" s="115">
        <f>SUM(O53:O54)</f>
        <v>0</v>
      </c>
      <c r="P52" s="112" t="s">
        <v>76</v>
      </c>
      <c r="Q52" s="115">
        <f>SUM(Q53:Q54)</f>
        <v>0</v>
      </c>
      <c r="R52" s="116">
        <f>SUM(R53:R54)</f>
        <v>0</v>
      </c>
      <c r="S52" s="40"/>
      <c r="T52" s="65"/>
      <c r="U52" s="65"/>
      <c r="V52" s="48"/>
    </row>
    <row r="53" spans="2:22">
      <c r="B53" s="129"/>
      <c r="C53" s="130" t="s">
        <v>104</v>
      </c>
      <c r="D53" s="131"/>
      <c r="E53" s="132"/>
      <c r="F53" s="132"/>
      <c r="G53" s="132"/>
      <c r="H53" s="133"/>
      <c r="I53" s="222"/>
      <c r="J53" s="223"/>
      <c r="K53" s="224"/>
      <c r="L53" s="134"/>
      <c r="M53" s="134"/>
      <c r="N53" s="134"/>
      <c r="O53" s="134"/>
      <c r="P53" s="135" t="s">
        <v>76</v>
      </c>
      <c r="Q53" s="136">
        <f>M53</f>
        <v>0</v>
      </c>
      <c r="R53" s="137">
        <f>O53</f>
        <v>0</v>
      </c>
      <c r="S53" s="89"/>
      <c r="T53" s="90" t="str">
        <f>D53&amp;IF(E53="","0000",E53)&amp;IF(F53="","000",F53)&amp;IF(G53="","0000000",G53)&amp;IF(H53="","000",H53)</f>
        <v>00000000000000000</v>
      </c>
      <c r="U53" s="90"/>
      <c r="V53" s="91"/>
    </row>
    <row r="54" spans="2:22" ht="7.5" hidden="1" customHeight="1">
      <c r="B54" s="138"/>
      <c r="C54" s="118"/>
      <c r="D54" s="57"/>
      <c r="E54" s="125"/>
      <c r="F54" s="125"/>
      <c r="G54" s="125"/>
      <c r="H54" s="126"/>
      <c r="I54" s="225"/>
      <c r="J54" s="226"/>
      <c r="K54" s="227"/>
      <c r="L54" s="127"/>
      <c r="M54" s="127"/>
      <c r="N54" s="127"/>
      <c r="O54" s="127"/>
      <c r="P54" s="112"/>
      <c r="Q54" s="122"/>
      <c r="R54" s="123"/>
      <c r="S54" s="40"/>
      <c r="T54" s="65"/>
      <c r="U54" s="65"/>
      <c r="V54" s="48"/>
    </row>
    <row r="55" spans="2:22" ht="34.5">
      <c r="B55" s="128" t="s">
        <v>105</v>
      </c>
      <c r="C55" s="75" t="s">
        <v>106</v>
      </c>
      <c r="D55" s="228" t="s">
        <v>76</v>
      </c>
      <c r="E55" s="229"/>
      <c r="F55" s="229"/>
      <c r="G55" s="229"/>
      <c r="H55" s="230"/>
      <c r="I55" s="231">
        <v>0</v>
      </c>
      <c r="J55" s="232"/>
      <c r="K55" s="233"/>
      <c r="L55" s="139">
        <v>0</v>
      </c>
      <c r="M55" s="115">
        <f>SUM(M56:M57)</f>
        <v>0</v>
      </c>
      <c r="N55" s="139">
        <v>0</v>
      </c>
      <c r="O55" s="139">
        <v>0</v>
      </c>
      <c r="P55" s="112" t="s">
        <v>76</v>
      </c>
      <c r="Q55" s="115">
        <f>SUM(Q56:Q57)</f>
        <v>0</v>
      </c>
      <c r="R55" s="140">
        <v>0</v>
      </c>
      <c r="S55" s="40"/>
      <c r="T55" s="65"/>
      <c r="U55" s="65"/>
      <c r="V55" s="48"/>
    </row>
    <row r="56" spans="2:22">
      <c r="B56" s="129"/>
      <c r="C56" s="130" t="s">
        <v>106</v>
      </c>
      <c r="D56" s="131"/>
      <c r="E56" s="132"/>
      <c r="F56" s="132"/>
      <c r="G56" s="132"/>
      <c r="H56" s="133"/>
      <c r="I56" s="234"/>
      <c r="J56" s="235"/>
      <c r="K56" s="236"/>
      <c r="L56" s="141"/>
      <c r="M56" s="134"/>
      <c r="N56" s="141"/>
      <c r="O56" s="141"/>
      <c r="P56" s="135" t="s">
        <v>76</v>
      </c>
      <c r="Q56" s="136">
        <f>M56</f>
        <v>0</v>
      </c>
      <c r="R56" s="142"/>
      <c r="S56" s="89"/>
      <c r="T56" s="90" t="str">
        <f>D56&amp;IF(E56="","0000",E56)&amp;IF(F56="","000",F56)&amp;IF(G56="","0000000",G56)&amp;IF(H56="","000",H56)</f>
        <v>00000000000000000</v>
      </c>
      <c r="U56" s="90"/>
      <c r="V56" s="91"/>
    </row>
    <row r="57" spans="2:22" ht="0.75" customHeight="1" thickBot="1">
      <c r="B57" s="138"/>
      <c r="C57" s="92"/>
      <c r="D57" s="93"/>
      <c r="E57" s="143"/>
      <c r="F57" s="143"/>
      <c r="G57" s="143"/>
      <c r="H57" s="144"/>
      <c r="I57" s="237"/>
      <c r="J57" s="238"/>
      <c r="K57" s="239"/>
      <c r="L57" s="145"/>
      <c r="M57" s="146"/>
      <c r="N57" s="145"/>
      <c r="O57" s="145"/>
      <c r="P57" s="147"/>
      <c r="Q57" s="148"/>
      <c r="R57" s="149"/>
      <c r="S57" s="40"/>
      <c r="T57" s="65"/>
      <c r="U57" s="65"/>
      <c r="V57" s="48"/>
    </row>
    <row r="58" spans="2:22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107</v>
      </c>
      <c r="S58" s="40"/>
      <c r="T58" s="65"/>
      <c r="U58" s="65"/>
      <c r="V58" s="48"/>
    </row>
    <row r="59" spans="2:22" ht="15" customHeight="1">
      <c r="B59" s="193" t="s">
        <v>50</v>
      </c>
      <c r="C59" s="210" t="s">
        <v>51</v>
      </c>
      <c r="D59" s="202" t="s">
        <v>52</v>
      </c>
      <c r="E59" s="217"/>
      <c r="F59" s="217"/>
      <c r="G59" s="217"/>
      <c r="H59" s="207"/>
      <c r="I59" s="202" t="s">
        <v>90</v>
      </c>
      <c r="J59" s="217"/>
      <c r="K59" s="207"/>
      <c r="L59" s="191" t="s">
        <v>54</v>
      </c>
      <c r="M59" s="192"/>
      <c r="N59" s="192"/>
      <c r="O59" s="193"/>
      <c r="P59" s="220" t="s">
        <v>55</v>
      </c>
      <c r="Q59" s="191" t="s">
        <v>56</v>
      </c>
      <c r="R59" s="192"/>
      <c r="S59" s="40"/>
      <c r="T59" s="65" t="s">
        <v>108</v>
      </c>
      <c r="U59" s="65"/>
      <c r="V59" s="48"/>
    </row>
    <row r="60" spans="2:22">
      <c r="B60" s="215"/>
      <c r="C60" s="211"/>
      <c r="D60" s="203"/>
      <c r="E60" s="218"/>
      <c r="F60" s="218"/>
      <c r="G60" s="218"/>
      <c r="H60" s="208"/>
      <c r="I60" s="203"/>
      <c r="J60" s="218"/>
      <c r="K60" s="208"/>
      <c r="L60" s="202" t="s">
        <v>58</v>
      </c>
      <c r="M60" s="205" t="s">
        <v>59</v>
      </c>
      <c r="N60" s="206"/>
      <c r="O60" s="207" t="s">
        <v>60</v>
      </c>
      <c r="P60" s="221"/>
      <c r="Q60" s="210" t="s">
        <v>61</v>
      </c>
      <c r="R60" s="202" t="s">
        <v>62</v>
      </c>
      <c r="S60" s="40"/>
      <c r="T60" s="65" t="s">
        <v>109</v>
      </c>
      <c r="U60" s="65"/>
      <c r="V60" s="48"/>
    </row>
    <row r="61" spans="2:22">
      <c r="B61" s="215"/>
      <c r="C61" s="211"/>
      <c r="D61" s="203"/>
      <c r="E61" s="218"/>
      <c r="F61" s="218"/>
      <c r="G61" s="218"/>
      <c r="H61" s="208"/>
      <c r="I61" s="203"/>
      <c r="J61" s="218"/>
      <c r="K61" s="208"/>
      <c r="L61" s="203"/>
      <c r="M61" s="210" t="s">
        <v>63</v>
      </c>
      <c r="N61" s="210" t="s">
        <v>64</v>
      </c>
      <c r="O61" s="208"/>
      <c r="P61" s="221"/>
      <c r="Q61" s="211"/>
      <c r="R61" s="212"/>
      <c r="S61" s="40"/>
      <c r="T61" s="150">
        <v>0</v>
      </c>
      <c r="U61" s="150"/>
      <c r="V61" s="48"/>
    </row>
    <row r="62" spans="2:22">
      <c r="B62" s="215"/>
      <c r="C62" s="211"/>
      <c r="D62" s="203"/>
      <c r="E62" s="218"/>
      <c r="F62" s="218"/>
      <c r="G62" s="218"/>
      <c r="H62" s="208"/>
      <c r="I62" s="203"/>
      <c r="J62" s="218"/>
      <c r="K62" s="208"/>
      <c r="L62" s="203"/>
      <c r="M62" s="211"/>
      <c r="N62" s="213"/>
      <c r="O62" s="208"/>
      <c r="P62" s="221"/>
      <c r="Q62" s="211"/>
      <c r="R62" s="212"/>
      <c r="S62" s="40"/>
      <c r="T62" s="150">
        <v>0</v>
      </c>
      <c r="U62" s="150"/>
      <c r="V62" s="48"/>
    </row>
    <row r="63" spans="2:22">
      <c r="B63" s="215"/>
      <c r="C63" s="216"/>
      <c r="D63" s="204"/>
      <c r="E63" s="219"/>
      <c r="F63" s="219"/>
      <c r="G63" s="219"/>
      <c r="H63" s="209"/>
      <c r="I63" s="204"/>
      <c r="J63" s="219"/>
      <c r="K63" s="209"/>
      <c r="L63" s="204"/>
      <c r="M63" s="211"/>
      <c r="N63" s="214"/>
      <c r="O63" s="209"/>
      <c r="P63" s="221"/>
      <c r="Q63" s="211"/>
      <c r="R63" s="212"/>
      <c r="S63" s="40"/>
      <c r="T63" s="150">
        <v>0</v>
      </c>
      <c r="U63" s="150"/>
      <c r="V63" s="48"/>
    </row>
    <row r="64" spans="2:22" ht="15.75" thickBot="1">
      <c r="B64" s="103" t="s">
        <v>65</v>
      </c>
      <c r="C64" s="107" t="s">
        <v>66</v>
      </c>
      <c r="D64" s="188" t="s">
        <v>25</v>
      </c>
      <c r="E64" s="189"/>
      <c r="F64" s="189"/>
      <c r="G64" s="189"/>
      <c r="H64" s="190"/>
      <c r="I64" s="191" t="s">
        <v>67</v>
      </c>
      <c r="J64" s="192"/>
      <c r="K64" s="193"/>
      <c r="L64" s="105" t="s">
        <v>6</v>
      </c>
      <c r="M64" s="107" t="s">
        <v>68</v>
      </c>
      <c r="N64" s="106" t="s">
        <v>69</v>
      </c>
      <c r="O64" s="107" t="s">
        <v>70</v>
      </c>
      <c r="P64" s="107" t="s">
        <v>71</v>
      </c>
      <c r="Q64" s="107" t="s">
        <v>72</v>
      </c>
      <c r="R64" s="106" t="s">
        <v>73</v>
      </c>
      <c r="S64" s="40"/>
      <c r="T64" s="150">
        <v>0</v>
      </c>
      <c r="U64" s="150"/>
      <c r="V64" s="48"/>
    </row>
    <row r="65" spans="2:22" ht="34.5">
      <c r="B65" s="151" t="s">
        <v>110</v>
      </c>
      <c r="C65" s="50" t="s">
        <v>111</v>
      </c>
      <c r="D65" s="194"/>
      <c r="E65" s="195"/>
      <c r="F65" s="195"/>
      <c r="G65" s="195"/>
      <c r="H65" s="196"/>
      <c r="I65" s="197"/>
      <c r="J65" s="197"/>
      <c r="K65" s="197"/>
      <c r="L65" s="152"/>
      <c r="M65" s="152"/>
      <c r="N65" s="152"/>
      <c r="O65" s="152"/>
      <c r="P65" s="152"/>
      <c r="Q65" s="152"/>
      <c r="R65" s="153"/>
      <c r="S65" s="40" t="str">
        <f>E65&amp;G65&amp;H65</f>
        <v/>
      </c>
      <c r="T65" s="150">
        <v>0</v>
      </c>
      <c r="U65" s="150"/>
      <c r="V65" s="48"/>
    </row>
    <row r="66" spans="2:22" ht="15.75" thickBot="1">
      <c r="B66" s="154" t="s">
        <v>112</v>
      </c>
      <c r="C66" s="155" t="s">
        <v>113</v>
      </c>
      <c r="D66" s="198" t="s">
        <v>76</v>
      </c>
      <c r="E66" s="199"/>
      <c r="F66" s="199"/>
      <c r="G66" s="199"/>
      <c r="H66" s="200"/>
      <c r="I66" s="201">
        <f>I23+I37</f>
        <v>1207392.6599999999</v>
      </c>
      <c r="J66" s="201"/>
      <c r="K66" s="201"/>
      <c r="L66" s="156">
        <f t="shared" ref="L66:R66" si="2">L23+L37</f>
        <v>0</v>
      </c>
      <c r="M66" s="156">
        <f t="shared" si="2"/>
        <v>295131.18</v>
      </c>
      <c r="N66" s="156">
        <f t="shared" si="2"/>
        <v>0</v>
      </c>
      <c r="O66" s="156">
        <f t="shared" si="2"/>
        <v>295130.43</v>
      </c>
      <c r="P66" s="156">
        <f t="shared" si="2"/>
        <v>295130.43</v>
      </c>
      <c r="Q66" s="156">
        <f t="shared" si="2"/>
        <v>0.75</v>
      </c>
      <c r="R66" s="157">
        <f t="shared" si="2"/>
        <v>0</v>
      </c>
      <c r="S66" s="48"/>
      <c r="T66" s="158">
        <v>0</v>
      </c>
      <c r="U66" s="158"/>
      <c r="V66" s="48"/>
    </row>
    <row r="67" spans="2:22">
      <c r="T67" s="159">
        <v>0</v>
      </c>
      <c r="U67" s="159"/>
    </row>
    <row r="68" spans="2:22" s="48" customFormat="1" ht="12.75" customHeight="1">
      <c r="B68" s="48" t="s">
        <v>114</v>
      </c>
      <c r="C68" s="187"/>
      <c r="D68" s="187"/>
      <c r="E68" s="187"/>
      <c r="F68" s="187"/>
      <c r="G68" s="187"/>
      <c r="H68" s="160"/>
      <c r="I68" s="186" t="s">
        <v>115</v>
      </c>
      <c r="J68" s="186"/>
      <c r="K68" s="186"/>
      <c r="L68" s="186"/>
      <c r="M68" s="185" t="s">
        <v>116</v>
      </c>
      <c r="N68" s="185"/>
      <c r="O68" s="161"/>
      <c r="P68" s="186" t="s">
        <v>117</v>
      </c>
      <c r="Q68" s="186"/>
      <c r="R68" s="162"/>
    </row>
    <row r="69" spans="2:22" s="327" customFormat="1" ht="12.75" customHeight="1">
      <c r="C69" s="328" t="s">
        <v>118</v>
      </c>
      <c r="D69" s="328"/>
      <c r="E69" s="328"/>
      <c r="F69" s="328"/>
      <c r="G69" s="328"/>
      <c r="I69" s="329" t="s">
        <v>119</v>
      </c>
      <c r="J69" s="329"/>
      <c r="K69" s="329"/>
      <c r="L69" s="329"/>
      <c r="M69" s="330" t="s">
        <v>120</v>
      </c>
      <c r="N69" s="330"/>
      <c r="O69" s="331" t="s">
        <v>118</v>
      </c>
      <c r="P69" s="328" t="s">
        <v>119</v>
      </c>
      <c r="Q69" s="328"/>
    </row>
    <row r="70" spans="2:22" s="309" customFormat="1" ht="11.25" customHeight="1">
      <c r="O70" s="310" t="s">
        <v>123</v>
      </c>
      <c r="P70" s="310"/>
      <c r="Q70" s="310"/>
      <c r="R70" s="310"/>
    </row>
    <row r="71" spans="2:22" s="309" customFormat="1" ht="12.75" customHeight="1">
      <c r="B71" s="309" t="s">
        <v>121</v>
      </c>
      <c r="C71" s="311"/>
      <c r="D71" s="311"/>
      <c r="E71" s="311"/>
      <c r="F71" s="311"/>
      <c r="G71" s="311"/>
      <c r="H71" s="312"/>
      <c r="I71" s="313" t="s">
        <v>141</v>
      </c>
      <c r="J71" s="313"/>
      <c r="K71" s="313"/>
      <c r="L71" s="313"/>
      <c r="M71" s="314" t="s">
        <v>122</v>
      </c>
      <c r="N71" s="314"/>
      <c r="O71" s="315"/>
      <c r="P71" s="315"/>
      <c r="Q71" s="315"/>
      <c r="R71" s="315"/>
    </row>
    <row r="72" spans="2:22" s="309" customFormat="1" ht="11.25" customHeight="1">
      <c r="B72" s="316" t="s">
        <v>124</v>
      </c>
      <c r="C72" s="317" t="s">
        <v>118</v>
      </c>
      <c r="D72" s="317"/>
      <c r="E72" s="317"/>
      <c r="F72" s="317"/>
      <c r="G72" s="317"/>
      <c r="I72" s="317" t="s">
        <v>119</v>
      </c>
      <c r="J72" s="317"/>
      <c r="K72" s="317"/>
      <c r="L72" s="317"/>
      <c r="O72" s="317" t="s">
        <v>125</v>
      </c>
      <c r="P72" s="317"/>
      <c r="Q72" s="317"/>
      <c r="R72" s="317"/>
    </row>
    <row r="73" spans="2:22" s="309" customFormat="1" ht="11.25">
      <c r="B73" s="316"/>
      <c r="C73" s="318"/>
      <c r="D73" s="318"/>
      <c r="E73" s="318"/>
      <c r="F73" s="318"/>
      <c r="G73" s="318"/>
      <c r="I73" s="318"/>
      <c r="J73" s="318"/>
      <c r="K73" s="318"/>
      <c r="L73" s="318"/>
      <c r="O73" s="318"/>
      <c r="P73" s="318"/>
      <c r="Q73" s="318"/>
      <c r="R73" s="318"/>
    </row>
    <row r="74" spans="2:22" s="309" customFormat="1" ht="12.75" customHeight="1">
      <c r="B74" s="316"/>
      <c r="M74" s="319" t="s">
        <v>126</v>
      </c>
      <c r="N74" s="319"/>
      <c r="O74" s="320" t="s">
        <v>142</v>
      </c>
      <c r="P74" s="321"/>
      <c r="Q74" s="313" t="s">
        <v>143</v>
      </c>
      <c r="R74" s="313"/>
    </row>
    <row r="75" spans="2:22" s="309" customFormat="1" ht="12.75" customHeight="1">
      <c r="O75" s="322" t="s">
        <v>127</v>
      </c>
      <c r="P75" s="322" t="s">
        <v>118</v>
      </c>
      <c r="Q75" s="317" t="s">
        <v>119</v>
      </c>
      <c r="R75" s="317"/>
    </row>
    <row r="76" spans="2:22" s="309" customFormat="1" ht="12.75" customHeight="1">
      <c r="B76" s="309" t="s">
        <v>128</v>
      </c>
      <c r="C76" s="313" t="s">
        <v>144</v>
      </c>
      <c r="D76" s="313"/>
      <c r="E76" s="313"/>
      <c r="F76" s="313"/>
      <c r="G76" s="313"/>
      <c r="H76" s="323"/>
      <c r="I76" s="324"/>
      <c r="J76" s="324"/>
      <c r="K76" s="324"/>
      <c r="L76" s="313" t="s">
        <v>145</v>
      </c>
      <c r="M76" s="313"/>
      <c r="N76" s="313" t="s">
        <v>146</v>
      </c>
      <c r="O76" s="313"/>
    </row>
    <row r="77" spans="2:22" s="309" customFormat="1" ht="12.75" customHeight="1">
      <c r="C77" s="317" t="s">
        <v>127</v>
      </c>
      <c r="D77" s="317"/>
      <c r="E77" s="317"/>
      <c r="F77" s="317"/>
      <c r="G77" s="317"/>
      <c r="H77" s="325" t="s">
        <v>118</v>
      </c>
      <c r="I77" s="325"/>
      <c r="J77" s="325"/>
      <c r="K77" s="325"/>
      <c r="L77" s="317" t="s">
        <v>119</v>
      </c>
      <c r="M77" s="317"/>
      <c r="N77" s="317" t="s">
        <v>129</v>
      </c>
      <c r="O77" s="317"/>
    </row>
    <row r="78" spans="2:22" s="309" customFormat="1" ht="12.75" customHeight="1"/>
    <row r="79" spans="2:22" s="309" customFormat="1" ht="12.75" customHeight="1">
      <c r="B79" s="326" t="s">
        <v>147</v>
      </c>
      <c r="C79" s="326"/>
      <c r="D79" s="326"/>
      <c r="E79" s="326"/>
      <c r="F79" s="326"/>
      <c r="G79" s="326"/>
    </row>
    <row r="80" spans="2:22" s="48" customFormat="1" ht="12.75" hidden="1" customHeight="1" thickBot="1"/>
    <row r="81" spans="3:14" s="48" customFormat="1" ht="48" hidden="1" customHeight="1" thickTop="1" thickBot="1">
      <c r="C81" s="181"/>
      <c r="D81" s="182"/>
      <c r="E81" s="182"/>
      <c r="F81" s="182"/>
      <c r="G81" s="182"/>
      <c r="H81" s="182"/>
      <c r="I81" s="182"/>
      <c r="J81" s="182"/>
      <c r="K81" s="183" t="s">
        <v>130</v>
      </c>
      <c r="L81" s="183"/>
      <c r="M81" s="183"/>
      <c r="N81" s="184"/>
    </row>
    <row r="82" spans="3:14" ht="3.75" hidden="1" customHeight="1" thickTop="1" thickBot="1">
      <c r="C82" s="175"/>
      <c r="D82" s="175"/>
      <c r="E82" s="175"/>
      <c r="F82" s="175"/>
      <c r="G82" s="175"/>
      <c r="H82" s="175"/>
      <c r="I82" s="175"/>
      <c r="J82" s="175"/>
      <c r="K82" s="176"/>
      <c r="L82" s="176"/>
      <c r="M82" s="176"/>
      <c r="N82" s="176"/>
    </row>
    <row r="83" spans="3:14" ht="13.5" hidden="1" customHeight="1" thickTop="1">
      <c r="C83" s="177" t="s">
        <v>131</v>
      </c>
      <c r="D83" s="178"/>
      <c r="E83" s="178"/>
      <c r="F83" s="178"/>
      <c r="G83" s="178"/>
      <c r="H83" s="178"/>
      <c r="I83" s="178"/>
      <c r="J83" s="178"/>
      <c r="K83" s="179"/>
      <c r="L83" s="179"/>
      <c r="M83" s="179"/>
      <c r="N83" s="180"/>
    </row>
    <row r="84" spans="3:14" ht="13.5" hidden="1" customHeight="1">
      <c r="C84" s="169" t="s">
        <v>132</v>
      </c>
      <c r="D84" s="170"/>
      <c r="E84" s="170"/>
      <c r="F84" s="170"/>
      <c r="G84" s="170"/>
      <c r="H84" s="170"/>
      <c r="I84" s="170"/>
      <c r="J84" s="170"/>
      <c r="K84" s="171"/>
      <c r="L84" s="171"/>
      <c r="M84" s="171"/>
      <c r="N84" s="172"/>
    </row>
    <row r="85" spans="3:14" ht="13.5" hidden="1" customHeight="1">
      <c r="C85" s="169" t="s">
        <v>133</v>
      </c>
      <c r="D85" s="170"/>
      <c r="E85" s="170"/>
      <c r="F85" s="170"/>
      <c r="G85" s="170"/>
      <c r="H85" s="170"/>
      <c r="I85" s="170"/>
      <c r="J85" s="170"/>
      <c r="K85" s="173"/>
      <c r="L85" s="173"/>
      <c r="M85" s="173"/>
      <c r="N85" s="174"/>
    </row>
    <row r="86" spans="3:14" ht="13.5" hidden="1" customHeight="1">
      <c r="C86" s="169" t="s">
        <v>134</v>
      </c>
      <c r="D86" s="170"/>
      <c r="E86" s="170"/>
      <c r="F86" s="170"/>
      <c r="G86" s="170"/>
      <c r="H86" s="170"/>
      <c r="I86" s="170"/>
      <c r="J86" s="170"/>
      <c r="K86" s="173"/>
      <c r="L86" s="173"/>
      <c r="M86" s="173"/>
      <c r="N86" s="174"/>
    </row>
    <row r="87" spans="3:14" ht="13.5" hidden="1" customHeight="1">
      <c r="C87" s="169" t="s">
        <v>135</v>
      </c>
      <c r="D87" s="170"/>
      <c r="E87" s="170"/>
      <c r="F87" s="170"/>
      <c r="G87" s="170"/>
      <c r="H87" s="170"/>
      <c r="I87" s="170"/>
      <c r="J87" s="170"/>
      <c r="K87" s="173"/>
      <c r="L87" s="173"/>
      <c r="M87" s="173"/>
      <c r="N87" s="174"/>
    </row>
    <row r="88" spans="3:14" ht="13.5" hidden="1" customHeight="1">
      <c r="C88" s="169" t="s">
        <v>136</v>
      </c>
      <c r="D88" s="170"/>
      <c r="E88" s="170"/>
      <c r="F88" s="170"/>
      <c r="G88" s="170"/>
      <c r="H88" s="170"/>
      <c r="I88" s="170"/>
      <c r="J88" s="170"/>
      <c r="K88" s="171"/>
      <c r="L88" s="171"/>
      <c r="M88" s="171"/>
      <c r="N88" s="172"/>
    </row>
    <row r="89" spans="3:14" ht="13.5" hidden="1" customHeight="1">
      <c r="C89" s="169" t="s">
        <v>137</v>
      </c>
      <c r="D89" s="170"/>
      <c r="E89" s="170"/>
      <c r="F89" s="170"/>
      <c r="G89" s="170"/>
      <c r="H89" s="170"/>
      <c r="I89" s="170"/>
      <c r="J89" s="170"/>
      <c r="K89" s="171"/>
      <c r="L89" s="171"/>
      <c r="M89" s="171"/>
      <c r="N89" s="172"/>
    </row>
    <row r="90" spans="3:14" ht="13.5" hidden="1" customHeight="1">
      <c r="C90" s="169" t="s">
        <v>138</v>
      </c>
      <c r="D90" s="170"/>
      <c r="E90" s="170"/>
      <c r="F90" s="170"/>
      <c r="G90" s="170"/>
      <c r="H90" s="170"/>
      <c r="I90" s="170"/>
      <c r="J90" s="170"/>
      <c r="K90" s="173"/>
      <c r="L90" s="173"/>
      <c r="M90" s="173"/>
      <c r="N90" s="174"/>
    </row>
    <row r="91" spans="3:14" ht="15.75" hidden="1" thickBot="1">
      <c r="C91" s="163" t="s">
        <v>139</v>
      </c>
      <c r="D91" s="164"/>
      <c r="E91" s="164"/>
      <c r="F91" s="164"/>
      <c r="G91" s="164"/>
      <c r="H91" s="164"/>
      <c r="I91" s="164"/>
      <c r="J91" s="164"/>
      <c r="K91" s="165"/>
      <c r="L91" s="165"/>
      <c r="M91" s="165"/>
      <c r="N91" s="166"/>
    </row>
    <row r="92" spans="3:14" ht="3.75" hidden="1" customHeight="1" thickTop="1">
      <c r="C92" s="167"/>
      <c r="D92" s="167"/>
      <c r="E92" s="167"/>
      <c r="F92" s="167"/>
      <c r="G92" s="167"/>
      <c r="H92" s="167"/>
      <c r="I92" s="167"/>
      <c r="J92" s="167"/>
      <c r="K92" s="168"/>
      <c r="L92" s="168"/>
      <c r="M92" s="168"/>
      <c r="N92" s="168"/>
    </row>
    <row r="93" spans="3:14" hidden="1"/>
  </sheetData>
  <mergeCells count="160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G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D39:H39"/>
    <mergeCell ref="I39:K39"/>
    <mergeCell ref="I40:K40"/>
    <mergeCell ref="I41:K41"/>
    <mergeCell ref="I42:K42"/>
    <mergeCell ref="D43:H43"/>
    <mergeCell ref="I43:K43"/>
    <mergeCell ref="D36:H36"/>
    <mergeCell ref="I36:K36"/>
    <mergeCell ref="D37:H37"/>
    <mergeCell ref="I37:K37"/>
    <mergeCell ref="D38:H38"/>
    <mergeCell ref="I38:K38"/>
    <mergeCell ref="I49:K49"/>
    <mergeCell ref="I50:K50"/>
    <mergeCell ref="D51:H51"/>
    <mergeCell ref="I51:K51"/>
    <mergeCell ref="D52:H52"/>
    <mergeCell ref="I52:K52"/>
    <mergeCell ref="I44:K44"/>
    <mergeCell ref="I45:K45"/>
    <mergeCell ref="I46:K46"/>
    <mergeCell ref="D47:H47"/>
    <mergeCell ref="I47:K47"/>
    <mergeCell ref="I48:K48"/>
    <mergeCell ref="B59:B63"/>
    <mergeCell ref="C59:C63"/>
    <mergeCell ref="D59:H63"/>
    <mergeCell ref="I59:K63"/>
    <mergeCell ref="L59:O59"/>
    <mergeCell ref="P59:P63"/>
    <mergeCell ref="I53:K53"/>
    <mergeCell ref="I54:K54"/>
    <mergeCell ref="D55:H55"/>
    <mergeCell ref="I55:K55"/>
    <mergeCell ref="I56:K56"/>
    <mergeCell ref="I57:K57"/>
    <mergeCell ref="D64:H64"/>
    <mergeCell ref="I64:K64"/>
    <mergeCell ref="D65:H65"/>
    <mergeCell ref="I65:K65"/>
    <mergeCell ref="D66:H66"/>
    <mergeCell ref="I66:K66"/>
    <mergeCell ref="Q59:R59"/>
    <mergeCell ref="L60:L63"/>
    <mergeCell ref="M60:N60"/>
    <mergeCell ref="O60:O63"/>
    <mergeCell ref="Q60:Q63"/>
    <mergeCell ref="R60:R63"/>
    <mergeCell ref="M61:M63"/>
    <mergeCell ref="N61:N63"/>
    <mergeCell ref="C71:G71"/>
    <mergeCell ref="I71:L71"/>
    <mergeCell ref="M71:N71"/>
    <mergeCell ref="C72:G72"/>
    <mergeCell ref="I72:L72"/>
    <mergeCell ref="O72:R72"/>
    <mergeCell ref="C68:G68"/>
    <mergeCell ref="I68:L68"/>
    <mergeCell ref="M68:N68"/>
    <mergeCell ref="P68:Q68"/>
    <mergeCell ref="C69:G69"/>
    <mergeCell ref="I69:L69"/>
    <mergeCell ref="M69:N69"/>
    <mergeCell ref="P69:Q69"/>
    <mergeCell ref="O70:R71"/>
    <mergeCell ref="C76:G76"/>
    <mergeCell ref="L76:M76"/>
    <mergeCell ref="N76:O76"/>
    <mergeCell ref="C81:J81"/>
    <mergeCell ref="K81:N81"/>
    <mergeCell ref="Q74:R74"/>
    <mergeCell ref="B72:B74"/>
    <mergeCell ref="M74:N74"/>
    <mergeCell ref="Q75:R75"/>
    <mergeCell ref="C77:G77"/>
    <mergeCell ref="H77:K77"/>
    <mergeCell ref="L77:M77"/>
    <mergeCell ref="N77:O77"/>
    <mergeCell ref="B79:G79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0503738НП</vt:lpstr>
      <vt:lpstr>'0503738НП'!ID_120655894</vt:lpstr>
      <vt:lpstr>'0503738НП'!ID_120655895</vt:lpstr>
      <vt:lpstr>'0503738НП'!ID_120655896</vt:lpstr>
      <vt:lpstr>'0503738НП'!ID_120655897</vt:lpstr>
      <vt:lpstr>'0503738НП'!ID_120655899</vt:lpstr>
      <vt:lpstr>'0503738НП'!ID_120655900</vt:lpstr>
      <vt:lpstr>'0503738НП'!ID_120655902</vt:lpstr>
      <vt:lpstr>'0503738НП'!ID_120655903</vt:lpstr>
      <vt:lpstr>'0503738НП'!ID_120655904</vt:lpstr>
      <vt:lpstr>'0503738НП'!ID_120655907</vt:lpstr>
      <vt:lpstr>'0503738НП'!ID_120655908</vt:lpstr>
      <vt:lpstr>'0503738НП'!ID_120665159</vt:lpstr>
      <vt:lpstr>'0503738НП'!ID_125819842</vt:lpstr>
      <vt:lpstr>'0503738НП'!ID_13173937715</vt:lpstr>
      <vt:lpstr>'0503738НП'!ID_13173937716</vt:lpstr>
      <vt:lpstr>'0503738НП'!ID_13173937717</vt:lpstr>
      <vt:lpstr>'0503738НП'!ID_13173937718</vt:lpstr>
      <vt:lpstr>'0503738НП'!ID_13173937719</vt:lpstr>
      <vt:lpstr>'0503738НП'!ID_13173937720</vt:lpstr>
      <vt:lpstr>'0503738НП'!ID_13173937721</vt:lpstr>
      <vt:lpstr>'0503738НП'!ID_13173937722</vt:lpstr>
      <vt:lpstr>'0503738НП'!ID_13173937723</vt:lpstr>
      <vt:lpstr>'0503738НП'!ID_13173937724</vt:lpstr>
      <vt:lpstr>'0503738НП'!ID_13173937725</vt:lpstr>
      <vt:lpstr>'0503738НП'!ID_13173937726</vt:lpstr>
      <vt:lpstr>'0503738НП'!ID_13173937740</vt:lpstr>
      <vt:lpstr>'0503738НП'!ID_13173937741</vt:lpstr>
      <vt:lpstr>'0503738НП'!ID_13173937742</vt:lpstr>
      <vt:lpstr>'0503738НП'!ID_13173937743</vt:lpstr>
      <vt:lpstr>'0503738НП'!ID_13173937744</vt:lpstr>
      <vt:lpstr>'0503738НП'!ID_13173937745</vt:lpstr>
      <vt:lpstr>'0503738НП'!ID_13173937746</vt:lpstr>
      <vt:lpstr>'0503738НП'!ID_13173937747</vt:lpstr>
      <vt:lpstr>'0503738НП'!ID_13173937748</vt:lpstr>
      <vt:lpstr>'0503738НП'!ID_13173937749</vt:lpstr>
      <vt:lpstr>'0503738НП'!ID_13173937750</vt:lpstr>
      <vt:lpstr>'0503738НП'!ID_13173937751</vt:lpstr>
      <vt:lpstr>'0503738НП'!ID_13173937752</vt:lpstr>
      <vt:lpstr>'0503738НП'!ID_13173937753</vt:lpstr>
      <vt:lpstr>'0503738НП'!ID_13173937754</vt:lpstr>
      <vt:lpstr>'0503738НП'!ID_13173937755</vt:lpstr>
      <vt:lpstr>'0503738НП'!ID_13173937756</vt:lpstr>
      <vt:lpstr>'0503738НП'!ID_13173937757</vt:lpstr>
      <vt:lpstr>'0503738НП'!ID_13173937758</vt:lpstr>
      <vt:lpstr>'0503738НП'!ID_13173937759</vt:lpstr>
      <vt:lpstr>'0503738НП'!ID_13173937760</vt:lpstr>
      <vt:lpstr>'0503738НП'!ID_13173937761</vt:lpstr>
      <vt:lpstr>'0503738НП'!ID_13173937762</vt:lpstr>
      <vt:lpstr>'0503738НП'!ID_13173937763</vt:lpstr>
      <vt:lpstr>'0503738НП'!ID_13173937764</vt:lpstr>
      <vt:lpstr>'0503738НП'!ID_13173937765</vt:lpstr>
      <vt:lpstr>'0503738НП'!ID_13173937766</vt:lpstr>
      <vt:lpstr>'0503738НП'!ID_13173937767</vt:lpstr>
      <vt:lpstr>'0503738НП'!ID_13173937768</vt:lpstr>
      <vt:lpstr>'0503738НП'!ID_13173937769</vt:lpstr>
      <vt:lpstr>'0503738НП'!ID_13173937770</vt:lpstr>
      <vt:lpstr>'0503738НП'!ID_13173937771</vt:lpstr>
      <vt:lpstr>'0503738НП'!ID_13173937772</vt:lpstr>
      <vt:lpstr>'0503738НП'!ID_13173937773</vt:lpstr>
      <vt:lpstr>'0503738НП'!ID_13173937774</vt:lpstr>
      <vt:lpstr>'0503738НП'!ID_13173937775</vt:lpstr>
      <vt:lpstr>'0503738НП'!ID_13173937776</vt:lpstr>
      <vt:lpstr>'0503738НП'!ID_13173937777</vt:lpstr>
      <vt:lpstr>'0503738НП'!ID_13173937778</vt:lpstr>
      <vt:lpstr>'0503738НП'!ID_13173937779</vt:lpstr>
      <vt:lpstr>'0503738НП'!ID_13173937780</vt:lpstr>
      <vt:lpstr>'0503738НП'!ID_13173937781</vt:lpstr>
      <vt:lpstr>'0503738НП'!ID_13173937782</vt:lpstr>
      <vt:lpstr>'0503738НП'!ID_13173937783</vt:lpstr>
      <vt:lpstr>'0503738НП'!ID_13173937784</vt:lpstr>
      <vt:lpstr>'0503738НП'!ID_13173937785</vt:lpstr>
      <vt:lpstr>'0503738НП'!ID_13173937786</vt:lpstr>
      <vt:lpstr>'0503738НП'!ID_13173937787</vt:lpstr>
      <vt:lpstr>'0503738НП'!ID_13173937788</vt:lpstr>
      <vt:lpstr>'0503738НП'!ID_13173937789</vt:lpstr>
      <vt:lpstr>'0503738НП'!ID_13173937790</vt:lpstr>
      <vt:lpstr>'0503738НП'!ID_13173937791</vt:lpstr>
      <vt:lpstr>'0503738НП'!ID_13173937792</vt:lpstr>
      <vt:lpstr>'0503738НП'!ID_13173937793</vt:lpstr>
      <vt:lpstr>'0503738НП'!ID_13173937794</vt:lpstr>
      <vt:lpstr>'0503738НП'!ID_13173937795</vt:lpstr>
      <vt:lpstr>'0503738НП'!ID_13173937796</vt:lpstr>
      <vt:lpstr>'0503738НП'!ID_13173937797</vt:lpstr>
      <vt:lpstr>'0503738НП'!ID_13173937798</vt:lpstr>
      <vt:lpstr>'0503738НП'!ID_13173937799</vt:lpstr>
      <vt:lpstr>'0503738НП'!ID_13173937800</vt:lpstr>
      <vt:lpstr>'0503738НП'!ID_13173937801</vt:lpstr>
      <vt:lpstr>'0503738НП'!ID_13173937802</vt:lpstr>
      <vt:lpstr>'0503738НП'!ID_13173937803</vt:lpstr>
      <vt:lpstr>'0503738НП'!ID_13173937804</vt:lpstr>
      <vt:lpstr>'0503738НП'!ID_13173937805</vt:lpstr>
      <vt:lpstr>'0503738НП'!ID_13173937806</vt:lpstr>
      <vt:lpstr>'0503738НП'!ID_13173937807</vt:lpstr>
      <vt:lpstr>'0503738НП'!ID_13173937808</vt:lpstr>
      <vt:lpstr>'0503738НП'!ID_13173937809</vt:lpstr>
      <vt:lpstr>'0503738НП'!ID_13173937810</vt:lpstr>
      <vt:lpstr>'0503738НП'!ID_13173937811</vt:lpstr>
      <vt:lpstr>'0503738НП'!ID_13173937812</vt:lpstr>
      <vt:lpstr>'0503738НП'!ID_13173937813</vt:lpstr>
      <vt:lpstr>'0503738НП'!ID_13173937814</vt:lpstr>
      <vt:lpstr>'0503738НП'!ID_13173937815</vt:lpstr>
      <vt:lpstr>'0503738НП'!ID_13173937816</vt:lpstr>
      <vt:lpstr>'0503738НП'!ID_13173937817</vt:lpstr>
      <vt:lpstr>'0503738НП'!ID_13173937818</vt:lpstr>
      <vt:lpstr>'0503738НП'!ID_13173937819</vt:lpstr>
      <vt:lpstr>'0503738НП'!ID_13173937820</vt:lpstr>
      <vt:lpstr>'0503738НП'!ID_13173937821</vt:lpstr>
      <vt:lpstr>'0503738НП'!ID_13173937822</vt:lpstr>
      <vt:lpstr>'0503738НП'!ID_13173937823</vt:lpstr>
      <vt:lpstr>'0503738НП'!ID_1714410362</vt:lpstr>
      <vt:lpstr>'0503738НП'!ID_1721396</vt:lpstr>
      <vt:lpstr>'0503738НП'!ID_17824571302</vt:lpstr>
      <vt:lpstr>'0503738НП'!ID_17824571303</vt:lpstr>
      <vt:lpstr>'0503738НП'!ID_17824571304</vt:lpstr>
      <vt:lpstr>'0503738НП'!ID_17824571305</vt:lpstr>
      <vt:lpstr>'0503738НП'!ID_17824571306</vt:lpstr>
      <vt:lpstr>'0503738НП'!ID_17824571307</vt:lpstr>
      <vt:lpstr>'0503738НП'!ID_17824571308</vt:lpstr>
      <vt:lpstr>'0503738НП'!ID_17824571309</vt:lpstr>
      <vt:lpstr>'0503738НП'!ID_17824571310</vt:lpstr>
      <vt:lpstr>'0503738НП'!ID_17824571311</vt:lpstr>
      <vt:lpstr>'0503738НП'!ID_22018006976</vt:lpstr>
      <vt:lpstr>'0503738НП'!ID_22018006977</vt:lpstr>
      <vt:lpstr>'0503738НП'!ID_22018006978</vt:lpstr>
      <vt:lpstr>'0503738НП'!ID_22018006979</vt:lpstr>
      <vt:lpstr>'0503738НП'!ID_277863</vt:lpstr>
      <vt:lpstr>'0503738НП'!ID_277865</vt:lpstr>
      <vt:lpstr>'0503738НП'!ID_277866</vt:lpstr>
      <vt:lpstr>'0503738НП'!ID_277868</vt:lpstr>
      <vt:lpstr>'0503738НП'!ID_277869</vt:lpstr>
      <vt:lpstr>'0503738НП'!ID_406652316</vt:lpstr>
      <vt:lpstr>'0503738НП'!ID_406652317</vt:lpstr>
      <vt:lpstr>'0503738НП'!ID_406652318</vt:lpstr>
      <vt:lpstr>'0503738НП'!ID_406652319</vt:lpstr>
      <vt:lpstr>'0503738НП'!ID_406652320</vt:lpstr>
      <vt:lpstr>'0503738НП'!ID_406652321</vt:lpstr>
      <vt:lpstr>'0503738НП'!ID_406652322</vt:lpstr>
      <vt:lpstr>'0503738НП'!ID_406652323</vt:lpstr>
      <vt:lpstr>'0503738НП'!ID_406652324</vt:lpstr>
      <vt:lpstr>'0503738НП'!ID_6793181</vt:lpstr>
      <vt:lpstr>'0503738НП'!ID_6793182</vt:lpstr>
      <vt:lpstr>'0503738НП'!ID_845111479</vt:lpstr>
      <vt:lpstr>'0503738НП'!ID_8608106416</vt:lpstr>
      <vt:lpstr>'0503738НП'!ID_8608106417</vt:lpstr>
      <vt:lpstr>'0503738НП'!T_30200313183</vt:lpstr>
      <vt:lpstr>'0503738НП'!T_30200313202</vt:lpstr>
      <vt:lpstr>'0503738НП'!T_30200313221</vt:lpstr>
      <vt:lpstr>'0503738НП'!T_30200313240</vt:lpstr>
      <vt:lpstr>'0503738НП'!T_30200313250</vt:lpstr>
      <vt:lpstr>'0503738НП'!T_30200313269</vt:lpstr>
      <vt:lpstr>'0503738НП'!T_30200313288</vt:lpstr>
      <vt:lpstr>'0503738НП'!T_30200313307</vt:lpstr>
      <vt:lpstr>'0503738НП'!TR_30200313183_2367578617</vt:lpstr>
      <vt:lpstr>'0503738НП'!TR_30200313183_2367578618</vt:lpstr>
      <vt:lpstr>'0503738НП'!TR_30200313202</vt:lpstr>
      <vt:lpstr>'0503738НП'!TR_30200313221_2367578619</vt:lpstr>
      <vt:lpstr>'0503738НП'!TR_30200313221_2367578620</vt:lpstr>
      <vt:lpstr>'0503738НП'!TR_30200313240</vt:lpstr>
      <vt:lpstr>'0503738НП'!TR_30200313250_2367578623</vt:lpstr>
      <vt:lpstr>'0503738НП'!TR_30200313250_2367578624</vt:lpstr>
      <vt:lpstr>'0503738НП'!TR_30200313269_2367578621</vt:lpstr>
      <vt:lpstr>'0503738НП'!TR_30200313269_2367578622</vt:lpstr>
      <vt:lpstr>'0503738НП'!TR_30200313288</vt:lpstr>
      <vt:lpstr>'0503738НП'!TR_30200313307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2024-03-21T14:07:04Z</cp:lastPrinted>
  <dcterms:created xsi:type="dcterms:W3CDTF">2024-03-13T11:52:50Z</dcterms:created>
  <dcterms:modified xsi:type="dcterms:W3CDTF">2024-03-21T14:07:05Z</dcterms:modified>
</cp:coreProperties>
</file>